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Лист1!$A$8:$N$78</definedName>
  </definedNames>
  <calcPr calcId="144525"/>
</workbook>
</file>

<file path=xl/calcChain.xml><?xml version="1.0" encoding="utf-8"?>
<calcChain xmlns="http://schemas.openxmlformats.org/spreadsheetml/2006/main">
  <c r="L78" i="1" l="1"/>
  <c r="M78" i="1" l="1"/>
  <c r="P78" i="1"/>
  <c r="Q78" i="1"/>
  <c r="R78" i="1"/>
  <c r="S78" i="1"/>
  <c r="T12" i="1" l="1"/>
  <c r="T13" i="1"/>
  <c r="T14" i="1"/>
  <c r="T15" i="1"/>
  <c r="T16" i="1"/>
  <c r="T17" i="1"/>
  <c r="T18" i="1"/>
  <c r="T19" i="1"/>
  <c r="T20" i="1"/>
  <c r="T21" i="1"/>
  <c r="T77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76" i="1"/>
  <c r="T11" i="1"/>
  <c r="T78" i="1" l="1"/>
  <c r="N76" i="1"/>
  <c r="D78" i="1"/>
  <c r="E78" i="1"/>
  <c r="F78" i="1"/>
  <c r="G78" i="1"/>
  <c r="H78" i="1" l="1"/>
  <c r="N11" i="1"/>
  <c r="N13" i="1"/>
  <c r="N16" i="1"/>
  <c r="N47" i="1"/>
  <c r="N21" i="1"/>
  <c r="N42" i="1"/>
  <c r="N49" i="1"/>
  <c r="N17" i="1"/>
  <c r="N25" i="1"/>
  <c r="N66" i="1"/>
  <c r="N40" i="1"/>
  <c r="N68" i="1"/>
  <c r="N48" i="1"/>
  <c r="N26" i="1"/>
  <c r="N45" i="1"/>
  <c r="N31" i="1"/>
  <c r="N34" i="1"/>
  <c r="N35" i="1"/>
  <c r="N29" i="1"/>
  <c r="N62" i="1"/>
  <c r="N67" i="1"/>
  <c r="N59" i="1"/>
  <c r="N77" i="1"/>
  <c r="N46" i="1"/>
  <c r="N12" i="1"/>
  <c r="N32" i="1"/>
  <c r="N14" i="1"/>
  <c r="N60" i="1"/>
  <c r="N57" i="1"/>
  <c r="N20" i="1"/>
  <c r="N43" i="1"/>
  <c r="N51" i="1"/>
  <c r="N56" i="1"/>
  <c r="N37" i="1"/>
  <c r="N38" i="1"/>
  <c r="N30" i="1"/>
  <c r="N58" i="1"/>
  <c r="N19" i="1"/>
  <c r="N54" i="1"/>
  <c r="N24" i="1"/>
  <c r="N64" i="1"/>
  <c r="N28" i="1"/>
  <c r="N36" i="1"/>
  <c r="N63" i="1"/>
  <c r="N18" i="1"/>
  <c r="N50" i="1"/>
  <c r="N39" i="1"/>
  <c r="N53" i="1"/>
  <c r="N61" i="1"/>
  <c r="N41" i="1"/>
  <c r="N65" i="1"/>
  <c r="N52" i="1"/>
  <c r="N33" i="1"/>
  <c r="N15" i="1"/>
  <c r="N23" i="1"/>
  <c r="N22" i="1"/>
  <c r="N55" i="1"/>
  <c r="N27" i="1"/>
  <c r="N44" i="1"/>
  <c r="N78" i="1" l="1"/>
</calcChain>
</file>

<file path=xl/sharedStrings.xml><?xml version="1.0" encoding="utf-8"?>
<sst xmlns="http://schemas.openxmlformats.org/spreadsheetml/2006/main" count="228" uniqueCount="163">
  <si>
    <t>№ п/п</t>
  </si>
  <si>
    <t>ФИО (полностью)</t>
  </si>
  <si>
    <t>ИНН</t>
  </si>
  <si>
    <t>Количество сданного молока, литров</t>
  </si>
  <si>
    <t>всего сданного молока (литров) гр.9 =  гр.5+гр.6+гр.7+ гр.8</t>
  </si>
  <si>
    <t>Ставка субсидии руб.</t>
  </si>
  <si>
    <t>НДФЛ к удержанию. Руб. (гр.7 = гр.6 х 13%)</t>
  </si>
  <si>
    <t>Размер субсидии к выплате, руб. (гр.8 = гр.6 - гр.7)</t>
  </si>
  <si>
    <t>декабрь</t>
  </si>
  <si>
    <t>январь</t>
  </si>
  <si>
    <t>февраль</t>
  </si>
  <si>
    <t>март</t>
  </si>
  <si>
    <t>5</t>
  </si>
  <si>
    <t>Айтчанова Зухра Галыевна</t>
  </si>
  <si>
    <t>553902360179</t>
  </si>
  <si>
    <t>Данильченко Татьяна Владимировна</t>
  </si>
  <si>
    <t>553900551629</t>
  </si>
  <si>
    <t>Квасенко Галина Васильевна</t>
  </si>
  <si>
    <t>553901127412</t>
  </si>
  <si>
    <t>Колесник Светлана Сергеевна</t>
  </si>
  <si>
    <t>553901765447</t>
  </si>
  <si>
    <t>Литко Валентина Викторовна</t>
  </si>
  <si>
    <t>553901102224</t>
  </si>
  <si>
    <t>Пшеничная Татьяна Николаевна</t>
  </si>
  <si>
    <t>553901777315</t>
  </si>
  <si>
    <t>Радченко Зинаида Ивановна</t>
  </si>
  <si>
    <t>553903320700</t>
  </si>
  <si>
    <t>Чаплина Елена Ивановна  (шк)</t>
  </si>
  <si>
    <t>553900997879</t>
  </si>
  <si>
    <t>Челесник Руза Амангельдыевна</t>
  </si>
  <si>
    <t>553901142805</t>
  </si>
  <si>
    <t>Янн Тамара Владимировна</t>
  </si>
  <si>
    <t>553901497981</t>
  </si>
  <si>
    <t>Александрова Наталья Юрьевна</t>
  </si>
  <si>
    <t>553903528956</t>
  </si>
  <si>
    <t>Герасина Татьяна Борисовна</t>
  </si>
  <si>
    <t>553901218109</t>
  </si>
  <si>
    <t>Деркач Елена Петровна</t>
  </si>
  <si>
    <t>553900559346</t>
  </si>
  <si>
    <t>Долгополова Светлана Геннадьевна</t>
  </si>
  <si>
    <t>553901806781</t>
  </si>
  <si>
    <t>Ерке Ольга Ивановна</t>
  </si>
  <si>
    <t>553901098909</t>
  </si>
  <si>
    <t>Ефремова Марина Юрьевна</t>
  </si>
  <si>
    <t>553900869570</t>
  </si>
  <si>
    <t>Зайцева Наталья Анатольевна</t>
  </si>
  <si>
    <t>553901103740</t>
  </si>
  <si>
    <t>Ивашко Валентина Васильевна</t>
  </si>
  <si>
    <t>553900563102</t>
  </si>
  <si>
    <t>Киселева Надежда Владиславовна</t>
  </si>
  <si>
    <t>553900545858</t>
  </si>
  <si>
    <t>Красношлык Валентина Ивановна</t>
  </si>
  <si>
    <t>553901109389</t>
  </si>
  <si>
    <t>Кутейникова Ильвира Германовна</t>
  </si>
  <si>
    <t>553900840042</t>
  </si>
  <si>
    <t>Ляйком Людмила Ивановна</t>
  </si>
  <si>
    <t>553201132907</t>
  </si>
  <si>
    <t>Мазяр Ольга Викторовна</t>
  </si>
  <si>
    <t>553900820215</t>
  </si>
  <si>
    <t>Ратушенко Сергей Анатольевич</t>
  </si>
  <si>
    <t>553900971165</t>
  </si>
  <si>
    <t>Синюкин Сергей Петрович</t>
  </si>
  <si>
    <t>553901119700</t>
  </si>
  <si>
    <t>Фурдеев Евгений Викторович</t>
  </si>
  <si>
    <t>553900866361</t>
  </si>
  <si>
    <t>Хиль Валентина Робертовна</t>
  </si>
  <si>
    <t>553901099324</t>
  </si>
  <si>
    <t>Шешикова Любовь Геннадьевна</t>
  </si>
  <si>
    <t>553900760679</t>
  </si>
  <si>
    <t>Гейнце Марина Геннадьевна</t>
  </si>
  <si>
    <t>553900741725</t>
  </si>
  <si>
    <t>Гейнце Надежда Александровна</t>
  </si>
  <si>
    <t>553902739182</t>
  </si>
  <si>
    <t>Годунова Галина Ивановна</t>
  </si>
  <si>
    <t>553900824234</t>
  </si>
  <si>
    <t>Караваев Александр Александрович</t>
  </si>
  <si>
    <t>553903375121</t>
  </si>
  <si>
    <t>Ключко Людмила Владимировна</t>
  </si>
  <si>
    <t>553900544808</t>
  </si>
  <si>
    <t>Кокутенко Татьяна Владимировна</t>
  </si>
  <si>
    <t>550400588801</t>
  </si>
  <si>
    <t>Кроль Наталья Егоровна</t>
  </si>
  <si>
    <t>553900752646</t>
  </si>
  <si>
    <t>Попова Элла Викторовна</t>
  </si>
  <si>
    <t>553900721750</t>
  </si>
  <si>
    <t>Тимощенко Ольга Александровна</t>
  </si>
  <si>
    <t>553902152891</t>
  </si>
  <si>
    <t>Тимощенко Светлана Ивановна</t>
  </si>
  <si>
    <t>553900832651</t>
  </si>
  <si>
    <t>Трей Елена Васильевна</t>
  </si>
  <si>
    <t>553900825823</t>
  </si>
  <si>
    <t>Федоров Иван Иванович</t>
  </si>
  <si>
    <t>553901115544</t>
  </si>
  <si>
    <t>Итого</t>
  </si>
  <si>
    <t>Дата регистрации пакета</t>
  </si>
  <si>
    <t>Номер регистрации</t>
  </si>
  <si>
    <t>Сумма субсидии, руб.</t>
  </si>
  <si>
    <t>Приложение 1</t>
  </si>
  <si>
    <t>на предоставление субсидий гражданам, ведущим личное подсобное хозяйство, на возмещение части затрат по производству молока"</t>
  </si>
  <si>
    <t>Головань Владимир Никитович</t>
  </si>
  <si>
    <t>Демин Владислав Викторович</t>
  </si>
  <si>
    <t>Московчук Александр Анатольевич</t>
  </si>
  <si>
    <t>Янцен Галина Анатольевна</t>
  </si>
  <si>
    <t>553900835540</t>
  </si>
  <si>
    <t>553904056992</t>
  </si>
  <si>
    <t>553902801433</t>
  </si>
  <si>
    <t>720609401272</t>
  </si>
  <si>
    <t>Количество литров сданного молока</t>
  </si>
  <si>
    <t>декабрь с 16.12.2022г. по 31.12.2022г.</t>
  </si>
  <si>
    <t>ИТОГО</t>
  </si>
  <si>
    <t>Верба Валентина Михайловна</t>
  </si>
  <si>
    <t>Колесник Оксана Николаевна</t>
  </si>
  <si>
    <t>Курмашева Ирина Францевна</t>
  </si>
  <si>
    <t>Рыжкова Ольга Геннадьевна</t>
  </si>
  <si>
    <t>Алдашкина Наталья Ивановна</t>
  </si>
  <si>
    <t>Амосенко Полина Романовна</t>
  </si>
  <si>
    <t>Галыгина Светлана Юрьевна</t>
  </si>
  <si>
    <t>Обиджанова Мохинур Абдуманнофовна</t>
  </si>
  <si>
    <t>Романюк Светлана Николаевна</t>
  </si>
  <si>
    <t>Кроль Владимир Яковлевич</t>
  </si>
  <si>
    <t>752903594279</t>
  </si>
  <si>
    <t>553902522800</t>
  </si>
  <si>
    <t>553902898760</t>
  </si>
  <si>
    <t>553901039879</t>
  </si>
  <si>
    <t>553903062898</t>
  </si>
  <si>
    <t>553900417165</t>
  </si>
  <si>
    <t>553901102150</t>
  </si>
  <si>
    <t>553904022182</t>
  </si>
  <si>
    <t>553900850227</t>
  </si>
  <si>
    <t>553902718930</t>
  </si>
  <si>
    <t>553901485930</t>
  </si>
  <si>
    <t>Визнер Валентина Георгиевна</t>
  </si>
  <si>
    <t>553901125581</t>
  </si>
  <si>
    <t>Василенко Олеся Геннадьевна</t>
  </si>
  <si>
    <t>553903420470</t>
  </si>
  <si>
    <t>Нино Ирина Робертовна</t>
  </si>
  <si>
    <t>553900838438</t>
  </si>
  <si>
    <t>Руденко Анастасия Викторовна</t>
  </si>
  <si>
    <t>552502622325</t>
  </si>
  <si>
    <t>Руденко Анна Александровна</t>
  </si>
  <si>
    <t>553902570708</t>
  </si>
  <si>
    <t>Гайсин Рим Рифович</t>
  </si>
  <si>
    <t>553900830573</t>
  </si>
  <si>
    <t>Гайсина Кристина Валерьевна</t>
  </si>
  <si>
    <t>553904094532</t>
  </si>
  <si>
    <t>Королева Ирина Сергеевна</t>
  </si>
  <si>
    <t>553903114190</t>
  </si>
  <si>
    <t>Литау Нина Андреевна</t>
  </si>
  <si>
    <t>553900833140</t>
  </si>
  <si>
    <t>Литка Жанна Алексеевна</t>
  </si>
  <si>
    <t>553903204133</t>
  </si>
  <si>
    <t>Рапута Валентина Андреевна</t>
  </si>
  <si>
    <t>553903154605</t>
  </si>
  <si>
    <t>Подолянчик Софья Владимировна</t>
  </si>
  <si>
    <t>553901313507</t>
  </si>
  <si>
    <t>Анашкина  Вероника Дмитриевна</t>
  </si>
  <si>
    <t>30.09.2024</t>
  </si>
  <si>
    <t>66</t>
  </si>
  <si>
    <t>03.10.2024</t>
  </si>
  <si>
    <t>01.10.2024</t>
  </si>
  <si>
    <t>02.10.2024</t>
  </si>
  <si>
    <t>04.10.2024</t>
  </si>
  <si>
    <t xml:space="preserve"> к приказу № 19-пр от 15.10.2024 года "О результатах проведения отбора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</si>
</sst>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6" xfId="0" applyFont="1" applyFill="1" applyBorder="1" applyAlignment="1">
      <alignment horizontal="center"/>
    </xf>
    <xf numFmtId="164" fontId="1" fillId="0" borderId="6" xfId="0" applyNumberFormat="1" applyFont="1" applyBorder="1"/>
    <xf numFmtId="164" fontId="3" fillId="0" borderId="6" xfId="0" applyNumberFormat="1" applyFont="1" applyBorder="1"/>
    <xf numFmtId="0" fontId="3" fillId="0" borderId="6" xfId="0" applyFont="1" applyBorder="1"/>
    <xf numFmtId="0" fontId="3" fillId="0" borderId="6" xfId="0" applyFont="1" applyFill="1" applyBorder="1"/>
    <xf numFmtId="49" fontId="3" fillId="0" borderId="6" xfId="0" applyNumberFormat="1" applyFont="1" applyBorder="1"/>
    <xf numFmtId="164" fontId="1" fillId="0" borderId="2" xfId="0" applyNumberFormat="1" applyFont="1" applyBorder="1"/>
    <xf numFmtId="164" fontId="1" fillId="0" borderId="0" xfId="0" applyNumberFormat="1" applyFont="1" applyBorder="1"/>
    <xf numFmtId="165" fontId="3" fillId="0" borderId="4" xfId="0" applyNumberFormat="1" applyFont="1" applyBorder="1"/>
    <xf numFmtId="165" fontId="3" fillId="0" borderId="6" xfId="0" applyNumberFormat="1" applyFont="1" applyBorder="1"/>
    <xf numFmtId="0" fontId="4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5" fillId="0" borderId="6" xfId="0" applyFont="1" applyFill="1" applyBorder="1"/>
    <xf numFmtId="49" fontId="5" fillId="0" borderId="6" xfId="0" applyNumberFormat="1" applyFont="1" applyFill="1" applyBorder="1"/>
    <xf numFmtId="2" fontId="1" fillId="0" borderId="0" xfId="0" applyNumberFormat="1" applyFont="1"/>
    <xf numFmtId="2" fontId="6" fillId="0" borderId="0" xfId="0" applyNumberFormat="1" applyFont="1"/>
    <xf numFmtId="0" fontId="2" fillId="0" borderId="0" xfId="0" applyFont="1" applyFill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/>
    </xf>
    <xf numFmtId="0" fontId="1" fillId="0" borderId="6" xfId="0" applyFont="1" applyFill="1" applyBorder="1"/>
    <xf numFmtId="164" fontId="1" fillId="0" borderId="6" xfId="0" applyNumberFormat="1" applyFont="1" applyFill="1" applyBorder="1"/>
    <xf numFmtId="164" fontId="3" fillId="0" borderId="6" xfId="0" applyNumberFormat="1" applyFont="1" applyFill="1" applyBorder="1"/>
    <xf numFmtId="4" fontId="1" fillId="0" borderId="6" xfId="0" applyNumberFormat="1" applyFont="1" applyFill="1" applyBorder="1"/>
    <xf numFmtId="49" fontId="1" fillId="0" borderId="6" xfId="0" applyNumberFormat="1" applyFont="1" applyFill="1" applyBorder="1"/>
    <xf numFmtId="4" fontId="5" fillId="0" borderId="6" xfId="0" applyNumberFormat="1" applyFont="1" applyFill="1" applyBorder="1" applyAlignment="1">
      <alignment horizontal="left"/>
    </xf>
    <xf numFmtId="4" fontId="3" fillId="0" borderId="6" xfId="0" applyNumberFormat="1" applyFont="1" applyFill="1" applyBorder="1"/>
    <xf numFmtId="0" fontId="2" fillId="0" borderId="0" xfId="0" applyFont="1" applyFill="1"/>
    <xf numFmtId="165" fontId="1" fillId="0" borderId="6" xfId="0" applyNumberFormat="1" applyFont="1" applyFill="1" applyBorder="1"/>
    <xf numFmtId="165" fontId="2" fillId="0" borderId="6" xfId="0" applyNumberFormat="1" applyFont="1" applyFill="1" applyBorder="1"/>
    <xf numFmtId="49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83"/>
  <sheetViews>
    <sheetView tabSelected="1" view="pageBreakPreview" zoomScale="60" zoomScaleNormal="100" workbookViewId="0">
      <selection activeCell="Y8" sqref="Y8"/>
    </sheetView>
  </sheetViews>
  <sheetFormatPr defaultColWidth="9.109375" defaultRowHeight="15.6" x14ac:dyDescent="0.3"/>
  <cols>
    <col min="1" max="1" width="6.33203125" style="1" customWidth="1"/>
    <col min="2" max="2" width="43.33203125" style="14" customWidth="1"/>
    <col min="3" max="3" width="17.88671875" style="1" customWidth="1"/>
    <col min="4" max="4" width="11" style="17" hidden="1" customWidth="1"/>
    <col min="5" max="5" width="10" style="17" hidden="1" customWidth="1"/>
    <col min="6" max="7" width="9.88671875" style="17" hidden="1" customWidth="1"/>
    <col min="8" max="8" width="12" style="17" hidden="1" customWidth="1"/>
    <col min="9" max="9" width="0" style="1" hidden="1" customWidth="1"/>
    <col min="10" max="10" width="15.33203125" style="1" customWidth="1"/>
    <col min="11" max="11" width="13" style="1" customWidth="1"/>
    <col min="12" max="12" width="16.88671875" style="1" customWidth="1"/>
    <col min="13" max="13" width="10.88671875" style="1" hidden="1" customWidth="1"/>
    <col min="14" max="14" width="12.44140625" style="1" hidden="1" customWidth="1"/>
    <col min="15" max="15" width="9.109375" style="2" customWidth="1"/>
    <col min="16" max="16" width="11" style="2" hidden="1" customWidth="1"/>
    <col min="17" max="17" width="13.5546875" style="2" hidden="1" customWidth="1"/>
    <col min="18" max="18" width="12" style="2" hidden="1" customWidth="1"/>
    <col min="19" max="19" width="14.5546875" style="2" hidden="1" customWidth="1"/>
    <col min="20" max="20" width="12.6640625" style="2" hidden="1" customWidth="1"/>
    <col min="21" max="21" width="16.44140625" style="2" customWidth="1"/>
    <col min="22" max="16384" width="9.109375" style="2"/>
  </cols>
  <sheetData>
    <row r="3" spans="1:20" ht="13.5" customHeight="1" x14ac:dyDescent="0.3">
      <c r="B3" s="42" t="s">
        <v>97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20" ht="14.25" customHeight="1" x14ac:dyDescent="0.3">
      <c r="B4" s="51" t="s">
        <v>162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20" ht="28.5" customHeight="1" x14ac:dyDescent="0.3">
      <c r="B5" s="43" t="s">
        <v>98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20" x14ac:dyDescent="0.3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8" spans="1:20" s="22" customFormat="1" ht="120" customHeight="1" x14ac:dyDescent="0.3">
      <c r="A8" s="44" t="s">
        <v>0</v>
      </c>
      <c r="B8" s="44" t="s">
        <v>1</v>
      </c>
      <c r="C8" s="44" t="s">
        <v>2</v>
      </c>
      <c r="D8" s="46" t="s">
        <v>3</v>
      </c>
      <c r="E8" s="47"/>
      <c r="F8" s="47"/>
      <c r="G8" s="48"/>
      <c r="H8" s="49" t="s">
        <v>4</v>
      </c>
      <c r="I8" s="52" t="s">
        <v>5</v>
      </c>
      <c r="J8" s="52" t="s">
        <v>94</v>
      </c>
      <c r="K8" s="52" t="s">
        <v>95</v>
      </c>
      <c r="L8" s="52" t="s">
        <v>96</v>
      </c>
      <c r="M8" s="52" t="s">
        <v>6</v>
      </c>
      <c r="N8" s="52" t="s">
        <v>7</v>
      </c>
    </row>
    <row r="9" spans="1:20" s="22" customFormat="1" x14ac:dyDescent="0.3">
      <c r="A9" s="45"/>
      <c r="B9" s="45"/>
      <c r="C9" s="45"/>
      <c r="D9" s="23" t="s">
        <v>8</v>
      </c>
      <c r="E9" s="23" t="s">
        <v>9</v>
      </c>
      <c r="F9" s="23" t="s">
        <v>10</v>
      </c>
      <c r="G9" s="23" t="s">
        <v>11</v>
      </c>
      <c r="H9" s="50"/>
      <c r="I9" s="53"/>
      <c r="J9" s="53"/>
      <c r="K9" s="53"/>
      <c r="L9" s="53"/>
      <c r="M9" s="53"/>
      <c r="N9" s="53"/>
      <c r="P9" s="41" t="s">
        <v>107</v>
      </c>
      <c r="Q9" s="41"/>
      <c r="R9" s="41"/>
      <c r="S9" s="41"/>
      <c r="T9" s="41"/>
    </row>
    <row r="10" spans="1:20" s="22" customFormat="1" ht="76.5" customHeight="1" x14ac:dyDescent="0.3">
      <c r="A10" s="3">
        <v>1</v>
      </c>
      <c r="B10" s="3">
        <v>2</v>
      </c>
      <c r="C10" s="3">
        <v>4</v>
      </c>
      <c r="D10" s="23" t="s">
        <v>12</v>
      </c>
      <c r="E10" s="23">
        <v>6</v>
      </c>
      <c r="F10" s="23">
        <v>7</v>
      </c>
      <c r="G10" s="23">
        <v>8</v>
      </c>
      <c r="H10" s="24">
        <v>9</v>
      </c>
      <c r="I10" s="25">
        <v>10</v>
      </c>
      <c r="J10" s="25"/>
      <c r="K10" s="25"/>
      <c r="L10" s="25">
        <v>11</v>
      </c>
      <c r="M10" s="25">
        <v>12</v>
      </c>
      <c r="N10" s="25">
        <v>13</v>
      </c>
      <c r="P10" s="26" t="s">
        <v>108</v>
      </c>
      <c r="Q10" s="27" t="s">
        <v>9</v>
      </c>
      <c r="R10" s="27" t="s">
        <v>10</v>
      </c>
      <c r="S10" s="27" t="s">
        <v>11</v>
      </c>
      <c r="T10" s="27" t="s">
        <v>109</v>
      </c>
    </row>
    <row r="11" spans="1:20" s="35" customFormat="1" ht="18" x14ac:dyDescent="0.35">
      <c r="A11" s="28">
        <v>1</v>
      </c>
      <c r="B11" s="18" t="s">
        <v>13</v>
      </c>
      <c r="C11" s="19" t="s">
        <v>14</v>
      </c>
      <c r="D11" s="29"/>
      <c r="E11" s="29"/>
      <c r="F11" s="29"/>
      <c r="G11" s="29"/>
      <c r="H11" s="30"/>
      <c r="I11" s="31"/>
      <c r="J11" s="32" t="s">
        <v>156</v>
      </c>
      <c r="K11" s="3">
        <v>1</v>
      </c>
      <c r="L11" s="33">
        <v>4244.3999999999996</v>
      </c>
      <c r="M11" s="34">
        <v>379</v>
      </c>
      <c r="N11" s="34">
        <f t="shared" ref="N11:N39" si="0">L11-M11</f>
        <v>3865.3999999999996</v>
      </c>
      <c r="P11" s="36">
        <v>213</v>
      </c>
      <c r="Q11" s="36">
        <v>30</v>
      </c>
      <c r="R11" s="36">
        <v>152</v>
      </c>
      <c r="S11" s="36">
        <v>1382</v>
      </c>
      <c r="T11" s="37">
        <f>P11+Q11+R11+S11</f>
        <v>1777</v>
      </c>
    </row>
    <row r="12" spans="1:20" s="35" customFormat="1" ht="18" x14ac:dyDescent="0.35">
      <c r="A12" s="28">
        <v>2</v>
      </c>
      <c r="B12" s="18" t="s">
        <v>155</v>
      </c>
      <c r="C12" s="19" t="s">
        <v>120</v>
      </c>
      <c r="D12" s="29"/>
      <c r="E12" s="29"/>
      <c r="F12" s="29"/>
      <c r="G12" s="29"/>
      <c r="H12" s="30"/>
      <c r="I12" s="31"/>
      <c r="J12" s="32" t="s">
        <v>156</v>
      </c>
      <c r="K12" s="3">
        <v>2</v>
      </c>
      <c r="L12" s="33">
        <v>1155.5999999999999</v>
      </c>
      <c r="M12" s="34">
        <v>310</v>
      </c>
      <c r="N12" s="34">
        <f t="shared" si="0"/>
        <v>845.59999999999991</v>
      </c>
      <c r="P12" s="36">
        <v>225</v>
      </c>
      <c r="Q12" s="36">
        <v>296</v>
      </c>
      <c r="R12" s="36">
        <v>276</v>
      </c>
      <c r="S12" s="36">
        <v>432</v>
      </c>
      <c r="T12" s="37">
        <f t="shared" ref="T12:T68" si="1">P12+Q12+R12+S12</f>
        <v>1229</v>
      </c>
    </row>
    <row r="13" spans="1:20" s="35" customFormat="1" ht="18" x14ac:dyDescent="0.35">
      <c r="A13" s="28">
        <v>3</v>
      </c>
      <c r="B13" s="18" t="s">
        <v>110</v>
      </c>
      <c r="C13" s="19" t="s">
        <v>121</v>
      </c>
      <c r="D13" s="29"/>
      <c r="E13" s="29"/>
      <c r="F13" s="29"/>
      <c r="G13" s="29"/>
      <c r="H13" s="30"/>
      <c r="I13" s="31"/>
      <c r="J13" s="32" t="s">
        <v>156</v>
      </c>
      <c r="K13" s="3">
        <v>3</v>
      </c>
      <c r="L13" s="33">
        <v>910.8</v>
      </c>
      <c r="M13" s="34">
        <v>56</v>
      </c>
      <c r="N13" s="34">
        <f t="shared" si="0"/>
        <v>854.8</v>
      </c>
      <c r="P13" s="36">
        <v>9</v>
      </c>
      <c r="Q13" s="36"/>
      <c r="R13" s="36"/>
      <c r="S13" s="36">
        <v>282</v>
      </c>
      <c r="T13" s="37">
        <f t="shared" si="1"/>
        <v>291</v>
      </c>
    </row>
    <row r="14" spans="1:20" s="35" customFormat="1" ht="18" x14ac:dyDescent="0.35">
      <c r="A14" s="28">
        <v>4</v>
      </c>
      <c r="B14" s="18" t="s">
        <v>131</v>
      </c>
      <c r="C14" s="19" t="s">
        <v>132</v>
      </c>
      <c r="D14" s="29"/>
      <c r="E14" s="29"/>
      <c r="F14" s="29"/>
      <c r="G14" s="29"/>
      <c r="H14" s="30"/>
      <c r="I14" s="31"/>
      <c r="J14" s="32" t="s">
        <v>156</v>
      </c>
      <c r="K14" s="3">
        <v>4</v>
      </c>
      <c r="L14" s="33">
        <v>754.2</v>
      </c>
      <c r="M14" s="34">
        <v>282</v>
      </c>
      <c r="N14" s="34">
        <f t="shared" si="0"/>
        <v>472.20000000000005</v>
      </c>
      <c r="P14" s="36">
        <v>305</v>
      </c>
      <c r="Q14" s="36">
        <v>363</v>
      </c>
      <c r="R14" s="36">
        <v>320</v>
      </c>
      <c r="S14" s="36">
        <v>532</v>
      </c>
      <c r="T14" s="37">
        <f t="shared" si="1"/>
        <v>1520</v>
      </c>
    </row>
    <row r="15" spans="1:20" s="35" customFormat="1" ht="18" x14ac:dyDescent="0.35">
      <c r="A15" s="28">
        <v>5</v>
      </c>
      <c r="B15" s="18" t="s">
        <v>15</v>
      </c>
      <c r="C15" s="19" t="s">
        <v>16</v>
      </c>
      <c r="D15" s="29"/>
      <c r="E15" s="29"/>
      <c r="F15" s="29"/>
      <c r="G15" s="29"/>
      <c r="H15" s="30"/>
      <c r="I15" s="31"/>
      <c r="J15" s="32" t="s">
        <v>156</v>
      </c>
      <c r="K15" s="3">
        <v>5</v>
      </c>
      <c r="L15" s="33">
        <v>2037.6</v>
      </c>
      <c r="M15" s="34">
        <v>538</v>
      </c>
      <c r="N15" s="34">
        <f t="shared" si="0"/>
        <v>1499.6</v>
      </c>
      <c r="P15" s="36">
        <v>501</v>
      </c>
      <c r="Q15" s="36">
        <v>786</v>
      </c>
      <c r="R15" s="36">
        <v>376</v>
      </c>
      <c r="S15" s="36">
        <v>503</v>
      </c>
      <c r="T15" s="37">
        <f t="shared" si="1"/>
        <v>2166</v>
      </c>
    </row>
    <row r="16" spans="1:20" s="35" customFormat="1" ht="18" x14ac:dyDescent="0.35">
      <c r="A16" s="28">
        <v>6</v>
      </c>
      <c r="B16" s="18" t="s">
        <v>17</v>
      </c>
      <c r="C16" s="19" t="s">
        <v>18</v>
      </c>
      <c r="D16" s="29"/>
      <c r="E16" s="29"/>
      <c r="F16" s="29"/>
      <c r="G16" s="29"/>
      <c r="H16" s="30"/>
      <c r="I16" s="31"/>
      <c r="J16" s="32" t="s">
        <v>156</v>
      </c>
      <c r="K16" s="3">
        <v>6</v>
      </c>
      <c r="L16" s="33">
        <v>4062.6</v>
      </c>
      <c r="M16" s="34">
        <v>23</v>
      </c>
      <c r="N16" s="34">
        <f t="shared" si="0"/>
        <v>4039.6</v>
      </c>
      <c r="P16" s="36">
        <v>75</v>
      </c>
      <c r="Q16" s="36"/>
      <c r="R16" s="36"/>
      <c r="S16" s="36">
        <v>9</v>
      </c>
      <c r="T16" s="37">
        <f t="shared" si="1"/>
        <v>84</v>
      </c>
    </row>
    <row r="17" spans="1:20" s="35" customFormat="1" ht="18" x14ac:dyDescent="0.35">
      <c r="A17" s="28">
        <v>7</v>
      </c>
      <c r="B17" s="18" t="s">
        <v>111</v>
      </c>
      <c r="C17" s="19" t="s">
        <v>122</v>
      </c>
      <c r="D17" s="29"/>
      <c r="E17" s="29"/>
      <c r="F17" s="29"/>
      <c r="G17" s="29"/>
      <c r="H17" s="30"/>
      <c r="I17" s="31"/>
      <c r="J17" s="32" t="s">
        <v>156</v>
      </c>
      <c r="K17" s="3">
        <v>7</v>
      </c>
      <c r="L17" s="33">
        <v>282.60000000000002</v>
      </c>
      <c r="M17" s="34">
        <v>646</v>
      </c>
      <c r="N17" s="34">
        <f t="shared" si="0"/>
        <v>-363.4</v>
      </c>
      <c r="P17" s="36">
        <v>134</v>
      </c>
      <c r="Q17" s="36">
        <v>5</v>
      </c>
      <c r="R17" s="36">
        <v>72</v>
      </c>
      <c r="S17" s="36">
        <v>569</v>
      </c>
      <c r="T17" s="37">
        <f t="shared" si="1"/>
        <v>780</v>
      </c>
    </row>
    <row r="18" spans="1:20" s="35" customFormat="1" ht="18" x14ac:dyDescent="0.35">
      <c r="A18" s="28">
        <v>8</v>
      </c>
      <c r="B18" s="18" t="s">
        <v>19</v>
      </c>
      <c r="C18" s="19" t="s">
        <v>20</v>
      </c>
      <c r="D18" s="29"/>
      <c r="E18" s="29"/>
      <c r="F18" s="29"/>
      <c r="G18" s="29"/>
      <c r="H18" s="30"/>
      <c r="I18" s="31"/>
      <c r="J18" s="32" t="s">
        <v>156</v>
      </c>
      <c r="K18" s="3">
        <v>8</v>
      </c>
      <c r="L18" s="33">
        <v>3178.8</v>
      </c>
      <c r="M18" s="34">
        <v>1073</v>
      </c>
      <c r="N18" s="34">
        <f t="shared" si="0"/>
        <v>2105.8000000000002</v>
      </c>
      <c r="P18" s="36"/>
      <c r="Q18" s="36"/>
      <c r="R18" s="36"/>
      <c r="S18" s="36">
        <v>42</v>
      </c>
      <c r="T18" s="37">
        <f t="shared" si="1"/>
        <v>42</v>
      </c>
    </row>
    <row r="19" spans="1:20" s="35" customFormat="1" ht="18" x14ac:dyDescent="0.35">
      <c r="A19" s="28">
        <v>9</v>
      </c>
      <c r="B19" s="18" t="s">
        <v>112</v>
      </c>
      <c r="C19" s="19" t="s">
        <v>123</v>
      </c>
      <c r="D19" s="29"/>
      <c r="E19" s="29"/>
      <c r="F19" s="29"/>
      <c r="G19" s="29"/>
      <c r="H19" s="30"/>
      <c r="I19" s="31"/>
      <c r="J19" s="32" t="s">
        <v>156</v>
      </c>
      <c r="K19" s="3">
        <v>9</v>
      </c>
      <c r="L19" s="33">
        <v>2404.8000000000002</v>
      </c>
      <c r="M19" s="34">
        <v>265</v>
      </c>
      <c r="N19" s="34">
        <f t="shared" si="0"/>
        <v>2139.8000000000002</v>
      </c>
      <c r="P19" s="36">
        <v>55</v>
      </c>
      <c r="Q19" s="36">
        <v>16</v>
      </c>
      <c r="R19" s="36"/>
      <c r="S19" s="36"/>
      <c r="T19" s="37">
        <f t="shared" si="1"/>
        <v>71</v>
      </c>
    </row>
    <row r="20" spans="1:20" s="35" customFormat="1" ht="18" x14ac:dyDescent="0.35">
      <c r="A20" s="28">
        <v>10</v>
      </c>
      <c r="B20" s="18" t="s">
        <v>21</v>
      </c>
      <c r="C20" s="19" t="s">
        <v>22</v>
      </c>
      <c r="D20" s="29"/>
      <c r="E20" s="29"/>
      <c r="F20" s="29"/>
      <c r="G20" s="29"/>
      <c r="H20" s="30"/>
      <c r="I20" s="31"/>
      <c r="J20" s="32" t="s">
        <v>156</v>
      </c>
      <c r="K20" s="3">
        <v>10</v>
      </c>
      <c r="L20" s="33">
        <v>4136.3999999999996</v>
      </c>
      <c r="M20" s="34">
        <v>208</v>
      </c>
      <c r="N20" s="34">
        <f t="shared" si="0"/>
        <v>3928.3999999999996</v>
      </c>
      <c r="P20" s="36">
        <v>37</v>
      </c>
      <c r="Q20" s="36"/>
      <c r="R20" s="36"/>
      <c r="S20" s="36"/>
      <c r="T20" s="37">
        <f t="shared" si="1"/>
        <v>37</v>
      </c>
    </row>
    <row r="21" spans="1:20" s="35" customFormat="1" ht="18" x14ac:dyDescent="0.35">
      <c r="A21" s="28">
        <v>11</v>
      </c>
      <c r="B21" s="18" t="s">
        <v>23</v>
      </c>
      <c r="C21" s="19" t="s">
        <v>24</v>
      </c>
      <c r="D21" s="29"/>
      <c r="E21" s="29"/>
      <c r="F21" s="29"/>
      <c r="G21" s="29"/>
      <c r="H21" s="30"/>
      <c r="I21" s="31"/>
      <c r="J21" s="32" t="s">
        <v>156</v>
      </c>
      <c r="K21" s="3">
        <v>11</v>
      </c>
      <c r="L21" s="33">
        <v>3236.4</v>
      </c>
      <c r="M21" s="34">
        <v>18</v>
      </c>
      <c r="N21" s="34">
        <f t="shared" si="0"/>
        <v>3218.4</v>
      </c>
      <c r="P21" s="36">
        <v>222</v>
      </c>
      <c r="Q21" s="36">
        <v>482</v>
      </c>
      <c r="R21" s="36">
        <v>534</v>
      </c>
      <c r="S21" s="36">
        <v>785</v>
      </c>
      <c r="T21" s="37">
        <f t="shared" si="1"/>
        <v>2023</v>
      </c>
    </row>
    <row r="22" spans="1:20" s="35" customFormat="1" ht="18" x14ac:dyDescent="0.35">
      <c r="A22" s="28">
        <v>12</v>
      </c>
      <c r="B22" s="18" t="s">
        <v>113</v>
      </c>
      <c r="C22" s="19" t="s">
        <v>124</v>
      </c>
      <c r="D22" s="29"/>
      <c r="E22" s="29"/>
      <c r="F22" s="29"/>
      <c r="G22" s="29"/>
      <c r="H22" s="30"/>
      <c r="I22" s="31"/>
      <c r="J22" s="32" t="s">
        <v>156</v>
      </c>
      <c r="K22" s="3">
        <v>12</v>
      </c>
      <c r="L22" s="33">
        <v>2358</v>
      </c>
      <c r="M22" s="34">
        <v>945</v>
      </c>
      <c r="N22" s="34">
        <f t="shared" si="0"/>
        <v>1413</v>
      </c>
      <c r="P22" s="36">
        <v>62</v>
      </c>
      <c r="Q22" s="36"/>
      <c r="R22" s="36"/>
      <c r="S22" s="36">
        <v>10</v>
      </c>
      <c r="T22" s="37">
        <f t="shared" si="1"/>
        <v>72</v>
      </c>
    </row>
    <row r="23" spans="1:20" s="35" customFormat="1" ht="18" x14ac:dyDescent="0.35">
      <c r="A23" s="28">
        <v>13</v>
      </c>
      <c r="B23" s="18" t="s">
        <v>27</v>
      </c>
      <c r="C23" s="19" t="s">
        <v>28</v>
      </c>
      <c r="D23" s="29"/>
      <c r="E23" s="29"/>
      <c r="F23" s="29"/>
      <c r="G23" s="29"/>
      <c r="H23" s="30"/>
      <c r="I23" s="31"/>
      <c r="J23" s="32" t="s">
        <v>156</v>
      </c>
      <c r="K23" s="3">
        <v>13</v>
      </c>
      <c r="L23" s="33">
        <v>1155.5999999999999</v>
      </c>
      <c r="M23" s="34">
        <v>235</v>
      </c>
      <c r="N23" s="34">
        <f t="shared" si="0"/>
        <v>920.59999999999991</v>
      </c>
      <c r="P23" s="36">
        <v>887</v>
      </c>
      <c r="Q23" s="36">
        <v>1214</v>
      </c>
      <c r="R23" s="36">
        <v>1081</v>
      </c>
      <c r="S23" s="36"/>
      <c r="T23" s="37">
        <f t="shared" si="1"/>
        <v>3182</v>
      </c>
    </row>
    <row r="24" spans="1:20" s="35" customFormat="1" ht="18" x14ac:dyDescent="0.35">
      <c r="A24" s="28">
        <v>14</v>
      </c>
      <c r="B24" s="18" t="s">
        <v>29</v>
      </c>
      <c r="C24" s="19" t="s">
        <v>30</v>
      </c>
      <c r="D24" s="29"/>
      <c r="E24" s="29"/>
      <c r="F24" s="29"/>
      <c r="G24" s="29"/>
      <c r="H24" s="30"/>
      <c r="I24" s="31"/>
      <c r="J24" s="32" t="s">
        <v>156</v>
      </c>
      <c r="K24" s="3">
        <v>14</v>
      </c>
      <c r="L24" s="33">
        <v>2856.6</v>
      </c>
      <c r="M24" s="34">
        <v>61</v>
      </c>
      <c r="N24" s="34">
        <f t="shared" si="0"/>
        <v>2795.6</v>
      </c>
      <c r="P24" s="36"/>
      <c r="Q24" s="36"/>
      <c r="R24" s="36"/>
      <c r="S24" s="36">
        <v>201</v>
      </c>
      <c r="T24" s="37">
        <f t="shared" si="1"/>
        <v>201</v>
      </c>
    </row>
    <row r="25" spans="1:20" s="35" customFormat="1" ht="18" x14ac:dyDescent="0.35">
      <c r="A25" s="28">
        <v>15</v>
      </c>
      <c r="B25" s="18" t="s">
        <v>31</v>
      </c>
      <c r="C25" s="19" t="s">
        <v>32</v>
      </c>
      <c r="D25" s="29"/>
      <c r="E25" s="29"/>
      <c r="F25" s="29"/>
      <c r="G25" s="29"/>
      <c r="H25" s="30"/>
      <c r="I25" s="31"/>
      <c r="J25" s="32" t="s">
        <v>156</v>
      </c>
      <c r="K25" s="3">
        <v>15</v>
      </c>
      <c r="L25" s="33">
        <v>3272.4</v>
      </c>
      <c r="M25" s="34">
        <v>566</v>
      </c>
      <c r="N25" s="34">
        <f t="shared" si="0"/>
        <v>2706.4</v>
      </c>
      <c r="P25" s="36"/>
      <c r="Q25" s="36"/>
      <c r="R25" s="36"/>
      <c r="S25" s="36">
        <v>16</v>
      </c>
      <c r="T25" s="37">
        <f t="shared" si="1"/>
        <v>16</v>
      </c>
    </row>
    <row r="26" spans="1:20" s="35" customFormat="1" ht="18" x14ac:dyDescent="0.35">
      <c r="A26" s="28">
        <v>16</v>
      </c>
      <c r="B26" s="18" t="s">
        <v>114</v>
      </c>
      <c r="C26" s="19" t="s">
        <v>125</v>
      </c>
      <c r="D26" s="29"/>
      <c r="E26" s="29"/>
      <c r="F26" s="29"/>
      <c r="G26" s="29"/>
      <c r="H26" s="30"/>
      <c r="I26" s="31"/>
      <c r="J26" s="32" t="s">
        <v>156</v>
      </c>
      <c r="K26" s="3">
        <v>16</v>
      </c>
      <c r="L26" s="33">
        <v>2106</v>
      </c>
      <c r="M26" s="34">
        <v>6</v>
      </c>
      <c r="N26" s="34">
        <f t="shared" si="0"/>
        <v>2100</v>
      </c>
      <c r="P26" s="36">
        <v>99</v>
      </c>
      <c r="Q26" s="36"/>
      <c r="R26" s="36">
        <v>172</v>
      </c>
      <c r="S26" s="36">
        <v>1179</v>
      </c>
      <c r="T26" s="37">
        <f t="shared" si="1"/>
        <v>1450</v>
      </c>
    </row>
    <row r="27" spans="1:20" s="35" customFormat="1" ht="18" x14ac:dyDescent="0.35">
      <c r="A27" s="28">
        <v>17</v>
      </c>
      <c r="B27" s="18" t="s">
        <v>33</v>
      </c>
      <c r="C27" s="19" t="s">
        <v>34</v>
      </c>
      <c r="D27" s="29"/>
      <c r="E27" s="29"/>
      <c r="F27" s="29"/>
      <c r="G27" s="29"/>
      <c r="H27" s="30"/>
      <c r="I27" s="31"/>
      <c r="J27" s="32" t="s">
        <v>156</v>
      </c>
      <c r="K27" s="3">
        <v>17</v>
      </c>
      <c r="L27" s="33">
        <v>5479.2</v>
      </c>
      <c r="M27" s="34">
        <v>392</v>
      </c>
      <c r="N27" s="34">
        <f t="shared" si="0"/>
        <v>5087.2</v>
      </c>
      <c r="P27" s="36"/>
      <c r="Q27" s="36"/>
      <c r="R27" s="36"/>
      <c r="S27" s="36">
        <v>225</v>
      </c>
      <c r="T27" s="37">
        <f t="shared" si="1"/>
        <v>225</v>
      </c>
    </row>
    <row r="28" spans="1:20" s="35" customFormat="1" ht="18" x14ac:dyDescent="0.35">
      <c r="A28" s="28">
        <v>18</v>
      </c>
      <c r="B28" s="18" t="s">
        <v>115</v>
      </c>
      <c r="C28" s="19" t="s">
        <v>130</v>
      </c>
      <c r="D28" s="29"/>
      <c r="E28" s="29"/>
      <c r="F28" s="29"/>
      <c r="G28" s="29"/>
      <c r="H28" s="30"/>
      <c r="I28" s="31"/>
      <c r="J28" s="32" t="s">
        <v>156</v>
      </c>
      <c r="K28" s="3">
        <v>18</v>
      </c>
      <c r="L28" s="33">
        <v>1890</v>
      </c>
      <c r="M28" s="34">
        <v>1645</v>
      </c>
      <c r="N28" s="34">
        <f t="shared" si="0"/>
        <v>245</v>
      </c>
      <c r="P28" s="36"/>
      <c r="Q28" s="36"/>
      <c r="R28" s="36"/>
      <c r="S28" s="36">
        <v>657</v>
      </c>
      <c r="T28" s="37">
        <f t="shared" si="1"/>
        <v>657</v>
      </c>
    </row>
    <row r="29" spans="1:20" s="35" customFormat="1" ht="18" x14ac:dyDescent="0.35">
      <c r="A29" s="28">
        <v>19</v>
      </c>
      <c r="B29" s="18" t="s">
        <v>133</v>
      </c>
      <c r="C29" s="19" t="s">
        <v>134</v>
      </c>
      <c r="D29" s="29"/>
      <c r="E29" s="29"/>
      <c r="F29" s="29"/>
      <c r="G29" s="29"/>
      <c r="H29" s="30"/>
      <c r="I29" s="31"/>
      <c r="J29" s="32" t="s">
        <v>156</v>
      </c>
      <c r="K29" s="3">
        <v>19</v>
      </c>
      <c r="L29" s="33">
        <v>1159.2</v>
      </c>
      <c r="M29" s="34">
        <v>529</v>
      </c>
      <c r="N29" s="34">
        <f t="shared" si="0"/>
        <v>630.20000000000005</v>
      </c>
      <c r="P29" s="36"/>
      <c r="Q29" s="36"/>
      <c r="R29" s="36"/>
      <c r="S29" s="36">
        <v>2556</v>
      </c>
      <c r="T29" s="37">
        <f t="shared" si="1"/>
        <v>2556</v>
      </c>
    </row>
    <row r="30" spans="1:20" s="35" customFormat="1" ht="18" x14ac:dyDescent="0.35">
      <c r="A30" s="28">
        <v>20</v>
      </c>
      <c r="B30" s="18" t="s">
        <v>116</v>
      </c>
      <c r="C30" s="19" t="s">
        <v>126</v>
      </c>
      <c r="D30" s="29"/>
      <c r="E30" s="29"/>
      <c r="F30" s="29"/>
      <c r="G30" s="29"/>
      <c r="H30" s="30"/>
      <c r="I30" s="31"/>
      <c r="J30" s="32" t="s">
        <v>156</v>
      </c>
      <c r="K30" s="3">
        <v>20</v>
      </c>
      <c r="L30" s="33">
        <v>212.4</v>
      </c>
      <c r="M30" s="34">
        <v>42</v>
      </c>
      <c r="N30" s="34">
        <f t="shared" si="0"/>
        <v>170.4</v>
      </c>
      <c r="P30" s="36">
        <v>492</v>
      </c>
      <c r="Q30" s="36">
        <v>930</v>
      </c>
      <c r="R30" s="36">
        <v>770</v>
      </c>
      <c r="S30" s="36">
        <v>684</v>
      </c>
      <c r="T30" s="37">
        <f t="shared" si="1"/>
        <v>2876</v>
      </c>
    </row>
    <row r="31" spans="1:20" s="35" customFormat="1" ht="18" x14ac:dyDescent="0.35">
      <c r="A31" s="28">
        <v>21</v>
      </c>
      <c r="B31" s="18" t="s">
        <v>35</v>
      </c>
      <c r="C31" s="19" t="s">
        <v>36</v>
      </c>
      <c r="D31" s="29"/>
      <c r="E31" s="29"/>
      <c r="F31" s="29"/>
      <c r="G31" s="29"/>
      <c r="H31" s="30"/>
      <c r="I31" s="31"/>
      <c r="J31" s="32" t="s">
        <v>159</v>
      </c>
      <c r="K31" s="3">
        <v>21</v>
      </c>
      <c r="L31" s="33">
        <v>4978.8</v>
      </c>
      <c r="M31" s="34">
        <v>349</v>
      </c>
      <c r="N31" s="34">
        <f t="shared" si="0"/>
        <v>4629.8</v>
      </c>
      <c r="P31" s="36">
        <v>150</v>
      </c>
      <c r="Q31" s="36">
        <v>352</v>
      </c>
      <c r="R31" s="36">
        <v>608</v>
      </c>
      <c r="S31" s="36">
        <v>618</v>
      </c>
      <c r="T31" s="37">
        <f t="shared" si="1"/>
        <v>1728</v>
      </c>
    </row>
    <row r="32" spans="1:20" s="35" customFormat="1" ht="18" x14ac:dyDescent="0.35">
      <c r="A32" s="28">
        <v>22</v>
      </c>
      <c r="B32" s="18" t="s">
        <v>99</v>
      </c>
      <c r="C32" s="19" t="s">
        <v>103</v>
      </c>
      <c r="D32" s="29"/>
      <c r="E32" s="29"/>
      <c r="F32" s="29"/>
      <c r="G32" s="29"/>
      <c r="H32" s="30"/>
      <c r="I32" s="31"/>
      <c r="J32" s="32" t="s">
        <v>159</v>
      </c>
      <c r="K32" s="3">
        <v>22</v>
      </c>
      <c r="L32" s="33">
        <v>3675.6</v>
      </c>
      <c r="M32" s="34">
        <v>379</v>
      </c>
      <c r="N32" s="34">
        <f t="shared" si="0"/>
        <v>3296.6</v>
      </c>
      <c r="P32" s="36">
        <v>140</v>
      </c>
      <c r="Q32" s="36">
        <v>38</v>
      </c>
      <c r="R32" s="36"/>
      <c r="S32" s="36"/>
      <c r="T32" s="37">
        <f t="shared" si="1"/>
        <v>178</v>
      </c>
    </row>
    <row r="33" spans="1:20" s="35" customFormat="1" ht="18" x14ac:dyDescent="0.35">
      <c r="A33" s="28">
        <v>23</v>
      </c>
      <c r="B33" s="18" t="s">
        <v>100</v>
      </c>
      <c r="C33" s="19" t="s">
        <v>104</v>
      </c>
      <c r="D33" s="29"/>
      <c r="E33" s="29"/>
      <c r="F33" s="29"/>
      <c r="G33" s="29"/>
      <c r="H33" s="30"/>
      <c r="I33" s="31"/>
      <c r="J33" s="32" t="s">
        <v>159</v>
      </c>
      <c r="K33" s="3">
        <v>23</v>
      </c>
      <c r="L33" s="33">
        <v>16041.6</v>
      </c>
      <c r="M33" s="34">
        <v>247</v>
      </c>
      <c r="N33" s="34">
        <f t="shared" si="0"/>
        <v>15794.6</v>
      </c>
      <c r="P33" s="36">
        <v>101</v>
      </c>
      <c r="Q33" s="36"/>
      <c r="R33" s="36"/>
      <c r="S33" s="36">
        <v>505</v>
      </c>
      <c r="T33" s="37">
        <f t="shared" si="1"/>
        <v>606</v>
      </c>
    </row>
    <row r="34" spans="1:20" s="35" customFormat="1" ht="18" x14ac:dyDescent="0.35">
      <c r="A34" s="28">
        <v>24</v>
      </c>
      <c r="B34" s="18" t="s">
        <v>37</v>
      </c>
      <c r="C34" s="19" t="s">
        <v>38</v>
      </c>
      <c r="D34" s="29"/>
      <c r="E34" s="29"/>
      <c r="F34" s="29"/>
      <c r="G34" s="29"/>
      <c r="H34" s="30"/>
      <c r="I34" s="31"/>
      <c r="J34" s="32" t="s">
        <v>159</v>
      </c>
      <c r="K34" s="3">
        <v>24</v>
      </c>
      <c r="L34" s="33">
        <v>3726</v>
      </c>
      <c r="M34" s="34">
        <v>381</v>
      </c>
      <c r="N34" s="34">
        <f t="shared" si="0"/>
        <v>3345</v>
      </c>
      <c r="P34" s="36"/>
      <c r="Q34" s="36"/>
      <c r="R34" s="36">
        <v>48</v>
      </c>
      <c r="S34" s="36">
        <v>201</v>
      </c>
      <c r="T34" s="37">
        <f t="shared" si="1"/>
        <v>249</v>
      </c>
    </row>
    <row r="35" spans="1:20" s="35" customFormat="1" ht="18" x14ac:dyDescent="0.35">
      <c r="A35" s="28">
        <v>25</v>
      </c>
      <c r="B35" s="18" t="s">
        <v>39</v>
      </c>
      <c r="C35" s="19" t="s">
        <v>40</v>
      </c>
      <c r="D35" s="29"/>
      <c r="E35" s="29"/>
      <c r="F35" s="29"/>
      <c r="G35" s="29"/>
      <c r="H35" s="30"/>
      <c r="I35" s="31"/>
      <c r="J35" s="32" t="s">
        <v>159</v>
      </c>
      <c r="K35" s="3">
        <v>25</v>
      </c>
      <c r="L35" s="33">
        <v>2833.2</v>
      </c>
      <c r="M35" s="34">
        <v>163</v>
      </c>
      <c r="N35" s="34">
        <f t="shared" si="0"/>
        <v>2670.2</v>
      </c>
      <c r="P35" s="36">
        <v>108</v>
      </c>
      <c r="Q35" s="36">
        <v>155</v>
      </c>
      <c r="R35" s="36">
        <v>206</v>
      </c>
      <c r="S35" s="36">
        <v>446</v>
      </c>
      <c r="T35" s="37">
        <f t="shared" si="1"/>
        <v>915</v>
      </c>
    </row>
    <row r="36" spans="1:20" s="35" customFormat="1" ht="18" x14ac:dyDescent="0.35">
      <c r="A36" s="28">
        <v>26</v>
      </c>
      <c r="B36" s="18" t="s">
        <v>41</v>
      </c>
      <c r="C36" s="19" t="s">
        <v>42</v>
      </c>
      <c r="D36" s="29"/>
      <c r="E36" s="29"/>
      <c r="F36" s="29"/>
      <c r="G36" s="29"/>
      <c r="H36" s="30"/>
      <c r="I36" s="31"/>
      <c r="J36" s="32" t="s">
        <v>159</v>
      </c>
      <c r="K36" s="3">
        <v>26</v>
      </c>
      <c r="L36" s="33">
        <v>2566.8000000000002</v>
      </c>
      <c r="M36" s="34">
        <v>790</v>
      </c>
      <c r="N36" s="34">
        <f t="shared" si="0"/>
        <v>1776.8000000000002</v>
      </c>
      <c r="P36" s="36"/>
      <c r="Q36" s="36"/>
      <c r="R36" s="36">
        <v>230</v>
      </c>
      <c r="S36" s="36">
        <v>510</v>
      </c>
      <c r="T36" s="37">
        <f t="shared" si="1"/>
        <v>740</v>
      </c>
    </row>
    <row r="37" spans="1:20" s="35" customFormat="1" ht="18" x14ac:dyDescent="0.35">
      <c r="A37" s="28">
        <v>27</v>
      </c>
      <c r="B37" s="18" t="s">
        <v>43</v>
      </c>
      <c r="C37" s="19" t="s">
        <v>44</v>
      </c>
      <c r="D37" s="29"/>
      <c r="E37" s="29"/>
      <c r="F37" s="29"/>
      <c r="G37" s="29"/>
      <c r="H37" s="30"/>
      <c r="I37" s="31"/>
      <c r="J37" s="32" t="s">
        <v>159</v>
      </c>
      <c r="K37" s="3">
        <v>27</v>
      </c>
      <c r="L37" s="33">
        <v>2768.4</v>
      </c>
      <c r="M37" s="34">
        <v>571</v>
      </c>
      <c r="N37" s="34">
        <f t="shared" si="0"/>
        <v>2197.4</v>
      </c>
      <c r="P37" s="36"/>
      <c r="Q37" s="36"/>
      <c r="R37" s="36"/>
      <c r="S37" s="36">
        <v>107</v>
      </c>
      <c r="T37" s="37">
        <f t="shared" si="1"/>
        <v>107</v>
      </c>
    </row>
    <row r="38" spans="1:20" s="35" customFormat="1" ht="18" x14ac:dyDescent="0.35">
      <c r="A38" s="28">
        <v>28</v>
      </c>
      <c r="B38" s="18" t="s">
        <v>45</v>
      </c>
      <c r="C38" s="19" t="s">
        <v>46</v>
      </c>
      <c r="D38" s="29"/>
      <c r="E38" s="29"/>
      <c r="F38" s="29"/>
      <c r="G38" s="29"/>
      <c r="H38" s="30"/>
      <c r="I38" s="31"/>
      <c r="J38" s="32" t="s">
        <v>159</v>
      </c>
      <c r="K38" s="3">
        <v>28</v>
      </c>
      <c r="L38" s="33">
        <v>1353.6</v>
      </c>
      <c r="M38" s="34">
        <v>505</v>
      </c>
      <c r="N38" s="34">
        <f t="shared" si="0"/>
        <v>848.59999999999991</v>
      </c>
      <c r="P38" s="36">
        <v>65</v>
      </c>
      <c r="Q38" s="36">
        <v>102</v>
      </c>
      <c r="R38" s="36">
        <v>94</v>
      </c>
      <c r="S38" s="36">
        <v>468</v>
      </c>
      <c r="T38" s="37">
        <f t="shared" si="1"/>
        <v>729</v>
      </c>
    </row>
    <row r="39" spans="1:20" s="35" customFormat="1" ht="18" x14ac:dyDescent="0.35">
      <c r="A39" s="28">
        <v>29</v>
      </c>
      <c r="B39" s="18" t="s">
        <v>47</v>
      </c>
      <c r="C39" s="19" t="s">
        <v>48</v>
      </c>
      <c r="D39" s="29"/>
      <c r="E39" s="29"/>
      <c r="F39" s="29"/>
      <c r="G39" s="29"/>
      <c r="H39" s="30"/>
      <c r="I39" s="31"/>
      <c r="J39" s="32" t="s">
        <v>159</v>
      </c>
      <c r="K39" s="3">
        <v>29</v>
      </c>
      <c r="L39" s="33">
        <v>1749.6</v>
      </c>
      <c r="M39" s="34">
        <v>10</v>
      </c>
      <c r="N39" s="34">
        <f t="shared" si="0"/>
        <v>1739.6</v>
      </c>
      <c r="P39" s="36"/>
      <c r="Q39" s="36"/>
      <c r="R39" s="36"/>
      <c r="S39" s="36">
        <v>83</v>
      </c>
      <c r="T39" s="37">
        <f t="shared" si="1"/>
        <v>83</v>
      </c>
    </row>
    <row r="40" spans="1:20" s="35" customFormat="1" ht="18" x14ac:dyDescent="0.35">
      <c r="A40" s="28">
        <v>30</v>
      </c>
      <c r="B40" s="18" t="s">
        <v>49</v>
      </c>
      <c r="C40" s="19" t="s">
        <v>50</v>
      </c>
      <c r="D40" s="29"/>
      <c r="E40" s="29"/>
      <c r="F40" s="29"/>
      <c r="G40" s="29"/>
      <c r="H40" s="30"/>
      <c r="I40" s="31"/>
      <c r="J40" s="32" t="s">
        <v>159</v>
      </c>
      <c r="K40" s="3">
        <v>30</v>
      </c>
      <c r="L40" s="33">
        <v>1033.2</v>
      </c>
      <c r="M40" s="34">
        <v>144</v>
      </c>
      <c r="N40" s="34">
        <f t="shared" ref="N40:N67" si="2">L40-M40</f>
        <v>889.2</v>
      </c>
      <c r="P40" s="36"/>
      <c r="Q40" s="36"/>
      <c r="R40" s="36">
        <v>26</v>
      </c>
      <c r="S40" s="36">
        <v>59</v>
      </c>
      <c r="T40" s="37">
        <f t="shared" si="1"/>
        <v>85</v>
      </c>
    </row>
    <row r="41" spans="1:20" s="35" customFormat="1" ht="18" x14ac:dyDescent="0.35">
      <c r="A41" s="28">
        <v>31</v>
      </c>
      <c r="B41" s="18" t="s">
        <v>51</v>
      </c>
      <c r="C41" s="19" t="s">
        <v>52</v>
      </c>
      <c r="D41" s="29"/>
      <c r="E41" s="29"/>
      <c r="F41" s="29"/>
      <c r="G41" s="29"/>
      <c r="H41" s="30"/>
      <c r="I41" s="31"/>
      <c r="J41" s="32" t="s">
        <v>160</v>
      </c>
      <c r="K41" s="3">
        <v>31</v>
      </c>
      <c r="L41" s="33">
        <v>2235.6</v>
      </c>
      <c r="M41" s="34">
        <v>244</v>
      </c>
      <c r="N41" s="34">
        <f t="shared" si="2"/>
        <v>1991.6</v>
      </c>
      <c r="P41" s="36"/>
      <c r="Q41" s="36">
        <v>53</v>
      </c>
      <c r="R41" s="36">
        <v>295</v>
      </c>
      <c r="S41" s="36">
        <v>336</v>
      </c>
      <c r="T41" s="37">
        <f t="shared" si="1"/>
        <v>684</v>
      </c>
    </row>
    <row r="42" spans="1:20" s="35" customFormat="1" ht="18" x14ac:dyDescent="0.35">
      <c r="A42" s="28">
        <v>32</v>
      </c>
      <c r="B42" s="18" t="s">
        <v>53</v>
      </c>
      <c r="C42" s="19" t="s">
        <v>54</v>
      </c>
      <c r="D42" s="29"/>
      <c r="E42" s="29"/>
      <c r="F42" s="29"/>
      <c r="G42" s="29"/>
      <c r="H42" s="30"/>
      <c r="I42" s="31"/>
      <c r="J42" s="32" t="s">
        <v>160</v>
      </c>
      <c r="K42" s="3">
        <v>32</v>
      </c>
      <c r="L42" s="33">
        <v>2275.1999999999998</v>
      </c>
      <c r="M42" s="34">
        <v>443</v>
      </c>
      <c r="N42" s="34">
        <f t="shared" si="2"/>
        <v>1832.1999999999998</v>
      </c>
      <c r="P42" s="36">
        <v>29</v>
      </c>
      <c r="Q42" s="36"/>
      <c r="R42" s="36"/>
      <c r="S42" s="36">
        <v>302</v>
      </c>
      <c r="T42" s="37">
        <f t="shared" si="1"/>
        <v>331</v>
      </c>
    </row>
    <row r="43" spans="1:20" s="35" customFormat="1" ht="18" x14ac:dyDescent="0.35">
      <c r="A43" s="28">
        <v>33</v>
      </c>
      <c r="B43" s="18" t="s">
        <v>55</v>
      </c>
      <c r="C43" s="19" t="s">
        <v>56</v>
      </c>
      <c r="D43" s="29"/>
      <c r="E43" s="29"/>
      <c r="F43" s="29"/>
      <c r="G43" s="29"/>
      <c r="H43" s="30"/>
      <c r="I43" s="31"/>
      <c r="J43" s="32" t="s">
        <v>160</v>
      </c>
      <c r="K43" s="3">
        <v>33</v>
      </c>
      <c r="L43" s="33">
        <v>2671.2</v>
      </c>
      <c r="M43" s="34">
        <v>297</v>
      </c>
      <c r="N43" s="34">
        <f t="shared" si="2"/>
        <v>2374.1999999999998</v>
      </c>
      <c r="P43" s="36"/>
      <c r="Q43" s="36"/>
      <c r="R43" s="36"/>
      <c r="S43" s="36">
        <v>586</v>
      </c>
      <c r="T43" s="37">
        <f t="shared" si="1"/>
        <v>586</v>
      </c>
    </row>
    <row r="44" spans="1:20" s="35" customFormat="1" ht="18" x14ac:dyDescent="0.35">
      <c r="A44" s="28">
        <v>34</v>
      </c>
      <c r="B44" s="18" t="s">
        <v>57</v>
      </c>
      <c r="C44" s="19" t="s">
        <v>58</v>
      </c>
      <c r="D44" s="29"/>
      <c r="E44" s="29"/>
      <c r="F44" s="29"/>
      <c r="G44" s="29"/>
      <c r="H44" s="30"/>
      <c r="I44" s="31"/>
      <c r="J44" s="32" t="s">
        <v>160</v>
      </c>
      <c r="K44" s="3">
        <v>34</v>
      </c>
      <c r="L44" s="33">
        <v>1872</v>
      </c>
      <c r="M44" s="34">
        <v>439</v>
      </c>
      <c r="N44" s="34">
        <f t="shared" si="2"/>
        <v>1433</v>
      </c>
      <c r="P44" s="36"/>
      <c r="Q44" s="36"/>
      <c r="R44" s="36">
        <v>180</v>
      </c>
      <c r="S44" s="36">
        <v>310</v>
      </c>
      <c r="T44" s="37">
        <f t="shared" si="1"/>
        <v>490</v>
      </c>
    </row>
    <row r="45" spans="1:20" s="35" customFormat="1" ht="18" x14ac:dyDescent="0.35">
      <c r="A45" s="28">
        <v>35</v>
      </c>
      <c r="B45" s="18" t="s">
        <v>101</v>
      </c>
      <c r="C45" s="19" t="s">
        <v>105</v>
      </c>
      <c r="D45" s="29"/>
      <c r="E45" s="29"/>
      <c r="F45" s="29"/>
      <c r="G45" s="29"/>
      <c r="H45" s="30"/>
      <c r="I45" s="31"/>
      <c r="J45" s="32" t="s">
        <v>160</v>
      </c>
      <c r="K45" s="3">
        <v>35</v>
      </c>
      <c r="L45" s="33">
        <v>33350.400000000001</v>
      </c>
      <c r="M45" s="34">
        <v>42</v>
      </c>
      <c r="N45" s="34">
        <f t="shared" si="2"/>
        <v>33308.400000000001</v>
      </c>
      <c r="P45" s="36">
        <v>169</v>
      </c>
      <c r="Q45" s="36">
        <v>61</v>
      </c>
      <c r="R45" s="36"/>
      <c r="S45" s="36">
        <v>144</v>
      </c>
      <c r="T45" s="37">
        <f t="shared" si="1"/>
        <v>374</v>
      </c>
    </row>
    <row r="46" spans="1:20" s="35" customFormat="1" ht="18" x14ac:dyDescent="0.35">
      <c r="A46" s="28">
        <v>36</v>
      </c>
      <c r="B46" s="18" t="s">
        <v>135</v>
      </c>
      <c r="C46" s="19" t="s">
        <v>136</v>
      </c>
      <c r="D46" s="29"/>
      <c r="E46" s="29"/>
      <c r="F46" s="29"/>
      <c r="G46" s="29"/>
      <c r="H46" s="30"/>
      <c r="I46" s="31"/>
      <c r="J46" s="32" t="s">
        <v>160</v>
      </c>
      <c r="K46" s="3">
        <v>36</v>
      </c>
      <c r="L46" s="33">
        <v>10800</v>
      </c>
      <c r="M46" s="34">
        <v>183</v>
      </c>
      <c r="N46" s="34">
        <f t="shared" si="2"/>
        <v>10617</v>
      </c>
      <c r="P46" s="36"/>
      <c r="Q46" s="36">
        <v>236</v>
      </c>
      <c r="R46" s="36">
        <v>267</v>
      </c>
      <c r="S46" s="36">
        <v>290</v>
      </c>
      <c r="T46" s="37">
        <f t="shared" si="1"/>
        <v>793</v>
      </c>
    </row>
    <row r="47" spans="1:20" s="35" customFormat="1" ht="18" x14ac:dyDescent="0.35">
      <c r="A47" s="28">
        <v>37</v>
      </c>
      <c r="B47" s="18" t="s">
        <v>117</v>
      </c>
      <c r="C47" s="19" t="s">
        <v>127</v>
      </c>
      <c r="D47" s="29"/>
      <c r="E47" s="29"/>
      <c r="F47" s="29"/>
      <c r="G47" s="29"/>
      <c r="H47" s="30"/>
      <c r="I47" s="31"/>
      <c r="J47" s="32" t="s">
        <v>160</v>
      </c>
      <c r="K47" s="3">
        <v>37</v>
      </c>
      <c r="L47" s="33">
        <v>37951.199999999997</v>
      </c>
      <c r="M47" s="34">
        <v>138</v>
      </c>
      <c r="N47" s="34">
        <f t="shared" si="2"/>
        <v>37813.199999999997</v>
      </c>
      <c r="P47" s="36">
        <v>973</v>
      </c>
      <c r="Q47" s="36">
        <v>1715</v>
      </c>
      <c r="R47" s="36">
        <v>2289</v>
      </c>
      <c r="S47" s="36">
        <v>5615</v>
      </c>
      <c r="T47" s="37">
        <f t="shared" si="1"/>
        <v>10592</v>
      </c>
    </row>
    <row r="48" spans="1:20" s="35" customFormat="1" ht="18" x14ac:dyDescent="0.35">
      <c r="A48" s="28">
        <v>38</v>
      </c>
      <c r="B48" s="18" t="s">
        <v>59</v>
      </c>
      <c r="C48" s="19" t="s">
        <v>60</v>
      </c>
      <c r="D48" s="29"/>
      <c r="E48" s="29"/>
      <c r="F48" s="29"/>
      <c r="G48" s="29"/>
      <c r="H48" s="30"/>
      <c r="I48" s="31"/>
      <c r="J48" s="32" t="s">
        <v>160</v>
      </c>
      <c r="K48" s="3">
        <v>38</v>
      </c>
      <c r="L48" s="33">
        <v>3610.8</v>
      </c>
      <c r="M48" s="34">
        <v>173</v>
      </c>
      <c r="N48" s="34">
        <f t="shared" si="2"/>
        <v>3437.8</v>
      </c>
      <c r="P48" s="36"/>
      <c r="Q48" s="36"/>
      <c r="R48" s="36">
        <v>2630</v>
      </c>
      <c r="S48" s="36">
        <v>4605</v>
      </c>
      <c r="T48" s="37">
        <f t="shared" si="1"/>
        <v>7235</v>
      </c>
    </row>
    <row r="49" spans="1:20" s="35" customFormat="1" ht="18" x14ac:dyDescent="0.35">
      <c r="A49" s="28">
        <v>39</v>
      </c>
      <c r="B49" s="18" t="s">
        <v>118</v>
      </c>
      <c r="C49" s="19" t="s">
        <v>128</v>
      </c>
      <c r="D49" s="29"/>
      <c r="E49" s="29"/>
      <c r="F49" s="29"/>
      <c r="G49" s="29"/>
      <c r="H49" s="30"/>
      <c r="I49" s="31"/>
      <c r="J49" s="32" t="s">
        <v>160</v>
      </c>
      <c r="K49" s="3">
        <v>39</v>
      </c>
      <c r="L49" s="33">
        <v>1080</v>
      </c>
      <c r="M49" s="34">
        <v>1</v>
      </c>
      <c r="N49" s="34">
        <f t="shared" si="2"/>
        <v>1079</v>
      </c>
      <c r="P49" s="36">
        <v>91</v>
      </c>
      <c r="Q49" s="36">
        <v>192</v>
      </c>
      <c r="R49" s="36">
        <v>511</v>
      </c>
      <c r="S49" s="36">
        <v>1181</v>
      </c>
      <c r="T49" s="37">
        <f t="shared" si="1"/>
        <v>1975</v>
      </c>
    </row>
    <row r="50" spans="1:20" s="35" customFormat="1" ht="18" x14ac:dyDescent="0.35">
      <c r="A50" s="28">
        <v>40</v>
      </c>
      <c r="B50" s="18" t="s">
        <v>137</v>
      </c>
      <c r="C50" s="19" t="s">
        <v>138</v>
      </c>
      <c r="D50" s="29"/>
      <c r="E50" s="29"/>
      <c r="F50" s="29"/>
      <c r="G50" s="29"/>
      <c r="H50" s="30"/>
      <c r="I50" s="31"/>
      <c r="J50" s="32" t="s">
        <v>160</v>
      </c>
      <c r="K50" s="3">
        <v>40</v>
      </c>
      <c r="L50" s="33">
        <v>982.8</v>
      </c>
      <c r="M50" s="34">
        <v>329</v>
      </c>
      <c r="N50" s="34">
        <f t="shared" si="2"/>
        <v>653.79999999999995</v>
      </c>
      <c r="P50" s="36"/>
      <c r="Q50" s="36">
        <v>88</v>
      </c>
      <c r="R50" s="36">
        <v>1182</v>
      </c>
      <c r="S50" s="36"/>
      <c r="T50" s="37">
        <f t="shared" si="1"/>
        <v>1270</v>
      </c>
    </row>
    <row r="51" spans="1:20" s="35" customFormat="1" ht="18" x14ac:dyDescent="0.35">
      <c r="A51" s="28">
        <v>41</v>
      </c>
      <c r="B51" s="18" t="s">
        <v>139</v>
      </c>
      <c r="C51" s="19" t="s">
        <v>140</v>
      </c>
      <c r="D51" s="29"/>
      <c r="E51" s="29"/>
      <c r="F51" s="29"/>
      <c r="G51" s="29"/>
      <c r="H51" s="30"/>
      <c r="I51" s="31"/>
      <c r="J51" s="32" t="s">
        <v>160</v>
      </c>
      <c r="K51" s="3">
        <v>41</v>
      </c>
      <c r="L51" s="33">
        <v>3153.6</v>
      </c>
      <c r="M51" s="34">
        <v>1258</v>
      </c>
      <c r="N51" s="34">
        <f t="shared" si="2"/>
        <v>1895.6</v>
      </c>
      <c r="P51" s="36"/>
      <c r="Q51" s="36"/>
      <c r="R51" s="36">
        <v>198</v>
      </c>
      <c r="S51" s="36">
        <v>433</v>
      </c>
      <c r="T51" s="37">
        <f t="shared" si="1"/>
        <v>631</v>
      </c>
    </row>
    <row r="52" spans="1:20" s="35" customFormat="1" ht="18" x14ac:dyDescent="0.35">
      <c r="A52" s="28">
        <v>42</v>
      </c>
      <c r="B52" s="18" t="s">
        <v>61</v>
      </c>
      <c r="C52" s="19" t="s">
        <v>62</v>
      </c>
      <c r="D52" s="29"/>
      <c r="E52" s="29"/>
      <c r="F52" s="29"/>
      <c r="G52" s="29"/>
      <c r="H52" s="30"/>
      <c r="I52" s="31"/>
      <c r="J52" s="32" t="s">
        <v>160</v>
      </c>
      <c r="K52" s="3">
        <v>42</v>
      </c>
      <c r="L52" s="33">
        <v>4694.3999999999996</v>
      </c>
      <c r="M52" s="34">
        <v>349</v>
      </c>
      <c r="N52" s="34">
        <f t="shared" si="2"/>
        <v>4345.3999999999996</v>
      </c>
      <c r="P52" s="36"/>
      <c r="Q52" s="36">
        <v>107</v>
      </c>
      <c r="R52" s="36">
        <v>285</v>
      </c>
      <c r="S52" s="36">
        <v>973</v>
      </c>
      <c r="T52" s="37">
        <f t="shared" si="1"/>
        <v>1365</v>
      </c>
    </row>
    <row r="53" spans="1:20" s="35" customFormat="1" ht="18" x14ac:dyDescent="0.35">
      <c r="A53" s="28">
        <v>43</v>
      </c>
      <c r="B53" s="18" t="s">
        <v>63</v>
      </c>
      <c r="C53" s="19" t="s">
        <v>64</v>
      </c>
      <c r="D53" s="29"/>
      <c r="E53" s="29"/>
      <c r="F53" s="29"/>
      <c r="G53" s="29"/>
      <c r="H53" s="30"/>
      <c r="I53" s="31"/>
      <c r="J53" s="32" t="s">
        <v>158</v>
      </c>
      <c r="K53" s="3">
        <v>43</v>
      </c>
      <c r="L53" s="33">
        <v>2790</v>
      </c>
      <c r="M53" s="34">
        <v>65</v>
      </c>
      <c r="N53" s="34">
        <f t="shared" si="2"/>
        <v>2725</v>
      </c>
      <c r="P53" s="36"/>
      <c r="Q53" s="36"/>
      <c r="R53" s="36"/>
      <c r="S53" s="36">
        <v>201</v>
      </c>
      <c r="T53" s="37">
        <f t="shared" si="1"/>
        <v>201</v>
      </c>
    </row>
    <row r="54" spans="1:20" s="35" customFormat="1" ht="18" x14ac:dyDescent="0.35">
      <c r="A54" s="28">
        <v>44</v>
      </c>
      <c r="B54" s="18" t="s">
        <v>65</v>
      </c>
      <c r="C54" s="19" t="s">
        <v>66</v>
      </c>
      <c r="D54" s="29"/>
      <c r="E54" s="29"/>
      <c r="F54" s="29"/>
      <c r="G54" s="29"/>
      <c r="H54" s="30"/>
      <c r="I54" s="31"/>
      <c r="J54" s="32" t="s">
        <v>158</v>
      </c>
      <c r="K54" s="3">
        <v>44</v>
      </c>
      <c r="L54" s="33">
        <v>2379.6</v>
      </c>
      <c r="M54" s="34">
        <v>464</v>
      </c>
      <c r="N54" s="34">
        <f t="shared" si="2"/>
        <v>1915.6</v>
      </c>
      <c r="P54" s="36"/>
      <c r="Q54" s="36"/>
      <c r="R54" s="36"/>
      <c r="S54" s="36">
        <v>179</v>
      </c>
      <c r="T54" s="37">
        <f t="shared" si="1"/>
        <v>179</v>
      </c>
    </row>
    <row r="55" spans="1:20" s="35" customFormat="1" ht="18" x14ac:dyDescent="0.35">
      <c r="A55" s="28">
        <v>45</v>
      </c>
      <c r="B55" s="18" t="s">
        <v>67</v>
      </c>
      <c r="C55" s="19" t="s">
        <v>68</v>
      </c>
      <c r="D55" s="29"/>
      <c r="E55" s="29"/>
      <c r="F55" s="29"/>
      <c r="G55" s="29"/>
      <c r="H55" s="30"/>
      <c r="I55" s="31"/>
      <c r="J55" s="32" t="s">
        <v>158</v>
      </c>
      <c r="K55" s="3">
        <v>45</v>
      </c>
      <c r="L55" s="33">
        <v>5342.4</v>
      </c>
      <c r="M55" s="34">
        <v>2152</v>
      </c>
      <c r="N55" s="34">
        <f t="shared" si="2"/>
        <v>3190.3999999999996</v>
      </c>
      <c r="P55" s="36">
        <v>204</v>
      </c>
      <c r="Q55" s="36">
        <v>446</v>
      </c>
      <c r="R55" s="36">
        <v>399</v>
      </c>
      <c r="S55" s="36">
        <v>307</v>
      </c>
      <c r="T55" s="37">
        <f t="shared" si="1"/>
        <v>1356</v>
      </c>
    </row>
    <row r="56" spans="1:20" s="35" customFormat="1" ht="18" x14ac:dyDescent="0.35">
      <c r="A56" s="28">
        <v>46</v>
      </c>
      <c r="B56" s="18" t="s">
        <v>141</v>
      </c>
      <c r="C56" s="19" t="s">
        <v>142</v>
      </c>
      <c r="D56" s="29"/>
      <c r="E56" s="29"/>
      <c r="F56" s="29"/>
      <c r="G56" s="29"/>
      <c r="H56" s="30"/>
      <c r="I56" s="31"/>
      <c r="J56" s="32" t="s">
        <v>158</v>
      </c>
      <c r="K56" s="3">
        <v>46</v>
      </c>
      <c r="L56" s="33">
        <v>4417.2</v>
      </c>
      <c r="M56" s="34">
        <v>249</v>
      </c>
      <c r="N56" s="34">
        <f t="shared" si="2"/>
        <v>4168.2</v>
      </c>
      <c r="P56" s="36">
        <v>155</v>
      </c>
      <c r="Q56" s="36">
        <v>240</v>
      </c>
      <c r="R56" s="36">
        <v>18</v>
      </c>
      <c r="S56" s="36"/>
      <c r="T56" s="37">
        <f t="shared" si="1"/>
        <v>413</v>
      </c>
    </row>
    <row r="57" spans="1:20" s="35" customFormat="1" ht="18" x14ac:dyDescent="0.35">
      <c r="A57" s="28">
        <v>47</v>
      </c>
      <c r="B57" s="18" t="s">
        <v>143</v>
      </c>
      <c r="C57" s="19" t="s">
        <v>144</v>
      </c>
      <c r="D57" s="29"/>
      <c r="E57" s="29"/>
      <c r="F57" s="29"/>
      <c r="G57" s="29"/>
      <c r="H57" s="30"/>
      <c r="I57" s="31"/>
      <c r="J57" s="32" t="s">
        <v>158</v>
      </c>
      <c r="K57" s="3">
        <v>47</v>
      </c>
      <c r="L57" s="33">
        <v>1915.2</v>
      </c>
      <c r="M57" s="34">
        <v>194</v>
      </c>
      <c r="N57" s="34">
        <f t="shared" si="2"/>
        <v>1721.2</v>
      </c>
      <c r="P57" s="36">
        <v>182</v>
      </c>
      <c r="Q57" s="36">
        <v>341</v>
      </c>
      <c r="R57" s="36">
        <v>335</v>
      </c>
      <c r="S57" s="36">
        <v>430</v>
      </c>
      <c r="T57" s="37">
        <f t="shared" si="1"/>
        <v>1288</v>
      </c>
    </row>
    <row r="58" spans="1:20" s="35" customFormat="1" ht="18" x14ac:dyDescent="0.35">
      <c r="A58" s="28">
        <v>48</v>
      </c>
      <c r="B58" s="18" t="s">
        <v>69</v>
      </c>
      <c r="C58" s="19" t="s">
        <v>70</v>
      </c>
      <c r="D58" s="29"/>
      <c r="E58" s="29"/>
      <c r="F58" s="29"/>
      <c r="G58" s="29"/>
      <c r="H58" s="30"/>
      <c r="I58" s="31"/>
      <c r="J58" s="32" t="s">
        <v>158</v>
      </c>
      <c r="K58" s="3">
        <v>48</v>
      </c>
      <c r="L58" s="33">
        <v>1090.8</v>
      </c>
      <c r="M58" s="34">
        <v>819</v>
      </c>
      <c r="N58" s="34">
        <f t="shared" si="2"/>
        <v>271.79999999999995</v>
      </c>
      <c r="P58" s="36"/>
      <c r="Q58" s="36"/>
      <c r="R58" s="36">
        <v>189</v>
      </c>
      <c r="S58" s="36">
        <v>246</v>
      </c>
      <c r="T58" s="37">
        <f t="shared" si="1"/>
        <v>435</v>
      </c>
    </row>
    <row r="59" spans="1:20" s="35" customFormat="1" ht="18" x14ac:dyDescent="0.35">
      <c r="A59" s="28">
        <v>49</v>
      </c>
      <c r="B59" s="18" t="s">
        <v>71</v>
      </c>
      <c r="C59" s="19" t="s">
        <v>72</v>
      </c>
      <c r="D59" s="29"/>
      <c r="E59" s="29"/>
      <c r="F59" s="29"/>
      <c r="G59" s="29"/>
      <c r="H59" s="30"/>
      <c r="I59" s="31"/>
      <c r="J59" s="32" t="s">
        <v>158</v>
      </c>
      <c r="K59" s="3">
        <v>49</v>
      </c>
      <c r="L59" s="33">
        <v>5346</v>
      </c>
      <c r="M59" s="34">
        <v>3</v>
      </c>
      <c r="N59" s="34">
        <f t="shared" si="2"/>
        <v>5343</v>
      </c>
      <c r="P59" s="36"/>
      <c r="Q59" s="36"/>
      <c r="R59" s="36">
        <v>296</v>
      </c>
      <c r="S59" s="36">
        <v>1123</v>
      </c>
      <c r="T59" s="37">
        <f t="shared" si="1"/>
        <v>1419</v>
      </c>
    </row>
    <row r="60" spans="1:20" s="35" customFormat="1" ht="18" x14ac:dyDescent="0.35">
      <c r="A60" s="28">
        <v>50</v>
      </c>
      <c r="B60" s="18" t="s">
        <v>73</v>
      </c>
      <c r="C60" s="19" t="s">
        <v>74</v>
      </c>
      <c r="D60" s="29"/>
      <c r="E60" s="29"/>
      <c r="F60" s="29"/>
      <c r="G60" s="29"/>
      <c r="H60" s="30"/>
      <c r="I60" s="31"/>
      <c r="J60" s="32" t="s">
        <v>158</v>
      </c>
      <c r="K60" s="3">
        <v>50</v>
      </c>
      <c r="L60" s="33">
        <v>4467.6000000000004</v>
      </c>
      <c r="M60" s="34">
        <v>273</v>
      </c>
      <c r="N60" s="34">
        <f t="shared" si="2"/>
        <v>4194.6000000000004</v>
      </c>
      <c r="P60" s="36"/>
      <c r="Q60" s="36"/>
      <c r="R60" s="36">
        <v>195</v>
      </c>
      <c r="S60" s="36">
        <v>527</v>
      </c>
      <c r="T60" s="37">
        <f t="shared" si="1"/>
        <v>722</v>
      </c>
    </row>
    <row r="61" spans="1:20" s="35" customFormat="1" ht="18" x14ac:dyDescent="0.35">
      <c r="A61" s="28">
        <v>51</v>
      </c>
      <c r="B61" s="18" t="s">
        <v>75</v>
      </c>
      <c r="C61" s="19" t="s">
        <v>76</v>
      </c>
      <c r="D61" s="29"/>
      <c r="E61" s="29"/>
      <c r="F61" s="29"/>
      <c r="G61" s="29"/>
      <c r="H61" s="30"/>
      <c r="I61" s="31"/>
      <c r="J61" s="32" t="s">
        <v>158</v>
      </c>
      <c r="K61" s="3">
        <v>51</v>
      </c>
      <c r="L61" s="33">
        <v>3988.8</v>
      </c>
      <c r="M61" s="34">
        <v>1</v>
      </c>
      <c r="N61" s="34">
        <f t="shared" si="2"/>
        <v>3987.8</v>
      </c>
      <c r="P61" s="36"/>
      <c r="Q61" s="36"/>
      <c r="R61" s="36"/>
      <c r="S61" s="36">
        <v>387</v>
      </c>
      <c r="T61" s="37">
        <f t="shared" si="1"/>
        <v>387</v>
      </c>
    </row>
    <row r="62" spans="1:20" s="35" customFormat="1" ht="18" x14ac:dyDescent="0.35">
      <c r="A62" s="28">
        <v>52</v>
      </c>
      <c r="B62" s="18" t="s">
        <v>77</v>
      </c>
      <c r="C62" s="19" t="s">
        <v>78</v>
      </c>
      <c r="D62" s="29"/>
      <c r="E62" s="29"/>
      <c r="F62" s="29"/>
      <c r="G62" s="29"/>
      <c r="H62" s="30"/>
      <c r="I62" s="31"/>
      <c r="J62" s="32" t="s">
        <v>158</v>
      </c>
      <c r="K62" s="3">
        <v>52</v>
      </c>
      <c r="L62" s="33">
        <v>842.4</v>
      </c>
      <c r="M62" s="34">
        <v>77</v>
      </c>
      <c r="N62" s="34">
        <f t="shared" si="2"/>
        <v>765.4</v>
      </c>
      <c r="P62" s="36"/>
      <c r="Q62" s="36"/>
      <c r="R62" s="36"/>
      <c r="S62" s="36">
        <v>423</v>
      </c>
      <c r="T62" s="37">
        <f t="shared" si="1"/>
        <v>423</v>
      </c>
    </row>
    <row r="63" spans="1:20" s="35" customFormat="1" ht="18" x14ac:dyDescent="0.35">
      <c r="A63" s="28">
        <v>53</v>
      </c>
      <c r="B63" s="18" t="s">
        <v>79</v>
      </c>
      <c r="C63" s="19" t="s">
        <v>80</v>
      </c>
      <c r="D63" s="29"/>
      <c r="E63" s="29"/>
      <c r="F63" s="29"/>
      <c r="G63" s="29"/>
      <c r="H63" s="30"/>
      <c r="I63" s="31"/>
      <c r="J63" s="32" t="s">
        <v>158</v>
      </c>
      <c r="K63" s="3">
        <v>53</v>
      </c>
      <c r="L63" s="33">
        <v>3128.4</v>
      </c>
      <c r="M63" s="34">
        <v>230</v>
      </c>
      <c r="N63" s="34">
        <f t="shared" si="2"/>
        <v>2898.4</v>
      </c>
      <c r="P63" s="36"/>
      <c r="Q63" s="36">
        <v>5</v>
      </c>
      <c r="R63" s="36">
        <v>109</v>
      </c>
      <c r="S63" s="36">
        <v>546</v>
      </c>
      <c r="T63" s="37">
        <f t="shared" si="1"/>
        <v>660</v>
      </c>
    </row>
    <row r="64" spans="1:20" s="35" customFormat="1" ht="18" x14ac:dyDescent="0.35">
      <c r="A64" s="28">
        <v>54</v>
      </c>
      <c r="B64" s="18" t="s">
        <v>145</v>
      </c>
      <c r="C64" s="19" t="s">
        <v>146</v>
      </c>
      <c r="D64" s="29"/>
      <c r="E64" s="29"/>
      <c r="F64" s="29"/>
      <c r="G64" s="29"/>
      <c r="H64" s="30"/>
      <c r="I64" s="31"/>
      <c r="J64" s="32" t="s">
        <v>161</v>
      </c>
      <c r="K64" s="3">
        <v>54</v>
      </c>
      <c r="L64" s="33">
        <v>892.8</v>
      </c>
      <c r="M64" s="34">
        <v>63</v>
      </c>
      <c r="N64" s="34">
        <f t="shared" si="2"/>
        <v>829.8</v>
      </c>
      <c r="P64" s="36"/>
      <c r="Q64" s="36"/>
      <c r="R64" s="36"/>
      <c r="S64" s="36">
        <v>285</v>
      </c>
      <c r="T64" s="37">
        <f t="shared" si="1"/>
        <v>285</v>
      </c>
    </row>
    <row r="65" spans="1:20" s="35" customFormat="1" ht="18" x14ac:dyDescent="0.35">
      <c r="A65" s="28">
        <v>55</v>
      </c>
      <c r="B65" s="18" t="s">
        <v>119</v>
      </c>
      <c r="C65" s="19" t="s">
        <v>129</v>
      </c>
      <c r="D65" s="29"/>
      <c r="E65" s="29"/>
      <c r="F65" s="29"/>
      <c r="G65" s="29"/>
      <c r="H65" s="30"/>
      <c r="I65" s="31"/>
      <c r="J65" s="32" t="s">
        <v>161</v>
      </c>
      <c r="K65" s="3">
        <v>55</v>
      </c>
      <c r="L65" s="33">
        <v>2228.4</v>
      </c>
      <c r="M65" s="34">
        <v>1053</v>
      </c>
      <c r="N65" s="34">
        <f t="shared" si="2"/>
        <v>1175.4000000000001</v>
      </c>
      <c r="P65" s="36">
        <v>433</v>
      </c>
      <c r="Q65" s="36">
        <v>550</v>
      </c>
      <c r="R65" s="36">
        <v>681</v>
      </c>
      <c r="S65" s="36">
        <v>1705</v>
      </c>
      <c r="T65" s="37">
        <f t="shared" si="1"/>
        <v>3369</v>
      </c>
    </row>
    <row r="66" spans="1:20" s="35" customFormat="1" ht="18" x14ac:dyDescent="0.35">
      <c r="A66" s="28">
        <v>56</v>
      </c>
      <c r="B66" s="18" t="s">
        <v>81</v>
      </c>
      <c r="C66" s="19" t="s">
        <v>82</v>
      </c>
      <c r="D66" s="29"/>
      <c r="E66" s="29"/>
      <c r="F66" s="29"/>
      <c r="G66" s="29"/>
      <c r="H66" s="30"/>
      <c r="I66" s="31"/>
      <c r="J66" s="32" t="s">
        <v>161</v>
      </c>
      <c r="K66" s="3">
        <v>56</v>
      </c>
      <c r="L66" s="33">
        <v>8748</v>
      </c>
      <c r="M66" s="34">
        <v>3</v>
      </c>
      <c r="N66" s="34">
        <f t="shared" si="2"/>
        <v>8745</v>
      </c>
      <c r="P66" s="36"/>
      <c r="Q66" s="36"/>
      <c r="R66" s="36">
        <v>44</v>
      </c>
      <c r="S66" s="36">
        <v>126</v>
      </c>
      <c r="T66" s="37">
        <f t="shared" si="1"/>
        <v>170</v>
      </c>
    </row>
    <row r="67" spans="1:20" s="35" customFormat="1" ht="18" x14ac:dyDescent="0.35">
      <c r="A67" s="28">
        <v>57</v>
      </c>
      <c r="B67" s="18" t="s">
        <v>147</v>
      </c>
      <c r="C67" s="19" t="s">
        <v>148</v>
      </c>
      <c r="D67" s="29"/>
      <c r="E67" s="29"/>
      <c r="F67" s="29"/>
      <c r="G67" s="29"/>
      <c r="H67" s="30"/>
      <c r="I67" s="31"/>
      <c r="J67" s="32" t="s">
        <v>161</v>
      </c>
      <c r="K67" s="3">
        <v>57</v>
      </c>
      <c r="L67" s="33">
        <v>1558.8</v>
      </c>
      <c r="M67" s="34">
        <v>568</v>
      </c>
      <c r="N67" s="34">
        <f t="shared" si="2"/>
        <v>990.8</v>
      </c>
      <c r="P67" s="36">
        <v>45</v>
      </c>
      <c r="Q67" s="36"/>
      <c r="R67" s="36"/>
      <c r="S67" s="36"/>
      <c r="T67" s="37">
        <f t="shared" si="1"/>
        <v>45</v>
      </c>
    </row>
    <row r="68" spans="1:20" s="35" customFormat="1" ht="18" x14ac:dyDescent="0.35">
      <c r="A68" s="28">
        <v>58</v>
      </c>
      <c r="B68" s="18" t="s">
        <v>149</v>
      </c>
      <c r="C68" s="19" t="s">
        <v>150</v>
      </c>
      <c r="D68" s="29"/>
      <c r="E68" s="29"/>
      <c r="F68" s="29"/>
      <c r="G68" s="29"/>
      <c r="H68" s="30"/>
      <c r="I68" s="31"/>
      <c r="J68" s="32" t="s">
        <v>161</v>
      </c>
      <c r="K68" s="3">
        <v>58</v>
      </c>
      <c r="L68" s="33">
        <v>1166.4000000000001</v>
      </c>
      <c r="M68" s="34">
        <v>570</v>
      </c>
      <c r="N68" s="34">
        <f t="shared" ref="N68:N76" si="3">L68-M68</f>
        <v>596.40000000000009</v>
      </c>
      <c r="P68" s="36"/>
      <c r="Q68" s="36"/>
      <c r="R68" s="36"/>
      <c r="S68" s="36">
        <v>588</v>
      </c>
      <c r="T68" s="37">
        <f t="shared" si="1"/>
        <v>588</v>
      </c>
    </row>
    <row r="69" spans="1:20" s="35" customFormat="1" ht="18" x14ac:dyDescent="0.35">
      <c r="A69" s="28">
        <v>59</v>
      </c>
      <c r="B69" s="18" t="s">
        <v>83</v>
      </c>
      <c r="C69" s="19" t="s">
        <v>84</v>
      </c>
      <c r="D69" s="29"/>
      <c r="E69" s="29"/>
      <c r="F69" s="29"/>
      <c r="G69" s="29"/>
      <c r="H69" s="30"/>
      <c r="I69" s="31"/>
      <c r="J69" s="32" t="s">
        <v>161</v>
      </c>
      <c r="K69" s="3">
        <v>59</v>
      </c>
      <c r="L69" s="33">
        <v>1764</v>
      </c>
      <c r="M69" s="34"/>
      <c r="N69" s="34"/>
      <c r="P69" s="36"/>
      <c r="Q69" s="36"/>
      <c r="R69" s="36"/>
      <c r="S69" s="36"/>
      <c r="T69" s="37"/>
    </row>
    <row r="70" spans="1:20" s="35" customFormat="1" ht="18" x14ac:dyDescent="0.35">
      <c r="A70" s="28">
        <v>60</v>
      </c>
      <c r="B70" s="18" t="s">
        <v>151</v>
      </c>
      <c r="C70" s="19" t="s">
        <v>152</v>
      </c>
      <c r="D70" s="29"/>
      <c r="E70" s="29"/>
      <c r="F70" s="29"/>
      <c r="G70" s="29"/>
      <c r="H70" s="30"/>
      <c r="I70" s="31"/>
      <c r="J70" s="32" t="s">
        <v>161</v>
      </c>
      <c r="K70" s="3">
        <v>60</v>
      </c>
      <c r="L70" s="33">
        <v>590.4</v>
      </c>
      <c r="M70" s="34"/>
      <c r="N70" s="34"/>
      <c r="P70" s="36"/>
      <c r="Q70" s="36"/>
      <c r="R70" s="36"/>
      <c r="S70" s="36"/>
      <c r="T70" s="37"/>
    </row>
    <row r="71" spans="1:20" s="35" customFormat="1" ht="18" x14ac:dyDescent="0.35">
      <c r="A71" s="28">
        <v>61</v>
      </c>
      <c r="B71" s="18" t="s">
        <v>85</v>
      </c>
      <c r="C71" s="19" t="s">
        <v>86</v>
      </c>
      <c r="D71" s="29"/>
      <c r="E71" s="29"/>
      <c r="F71" s="29"/>
      <c r="G71" s="29"/>
      <c r="H71" s="30"/>
      <c r="I71" s="31"/>
      <c r="J71" s="32" t="s">
        <v>161</v>
      </c>
      <c r="K71" s="3">
        <v>61</v>
      </c>
      <c r="L71" s="33">
        <v>3222</v>
      </c>
      <c r="M71" s="34"/>
      <c r="N71" s="34"/>
      <c r="P71" s="36"/>
      <c r="Q71" s="36"/>
      <c r="R71" s="36"/>
      <c r="S71" s="36"/>
      <c r="T71" s="37"/>
    </row>
    <row r="72" spans="1:20" s="35" customFormat="1" ht="18" x14ac:dyDescent="0.35">
      <c r="A72" s="28">
        <v>62</v>
      </c>
      <c r="B72" s="18" t="s">
        <v>87</v>
      </c>
      <c r="C72" s="19" t="s">
        <v>88</v>
      </c>
      <c r="D72" s="29"/>
      <c r="E72" s="29"/>
      <c r="F72" s="29"/>
      <c r="G72" s="29"/>
      <c r="H72" s="30"/>
      <c r="I72" s="31"/>
      <c r="J72" s="32" t="s">
        <v>161</v>
      </c>
      <c r="K72" s="3">
        <v>62</v>
      </c>
      <c r="L72" s="33">
        <v>107445.6</v>
      </c>
      <c r="M72" s="34"/>
      <c r="N72" s="34"/>
      <c r="P72" s="36"/>
      <c r="Q72" s="36"/>
      <c r="R72" s="36"/>
      <c r="S72" s="36"/>
      <c r="T72" s="37"/>
    </row>
    <row r="73" spans="1:20" s="35" customFormat="1" ht="18" x14ac:dyDescent="0.35">
      <c r="A73" s="28">
        <v>63</v>
      </c>
      <c r="B73" s="18" t="s">
        <v>89</v>
      </c>
      <c r="C73" s="19" t="s">
        <v>90</v>
      </c>
      <c r="D73" s="29"/>
      <c r="E73" s="29"/>
      <c r="F73" s="29"/>
      <c r="G73" s="29"/>
      <c r="H73" s="30"/>
      <c r="I73" s="31"/>
      <c r="J73" s="32" t="s">
        <v>161</v>
      </c>
      <c r="K73" s="3">
        <v>63</v>
      </c>
      <c r="L73" s="33">
        <v>2512.8000000000002</v>
      </c>
      <c r="M73" s="34"/>
      <c r="N73" s="34"/>
      <c r="P73" s="36"/>
      <c r="Q73" s="36"/>
      <c r="R73" s="36"/>
      <c r="S73" s="36"/>
      <c r="T73" s="37"/>
    </row>
    <row r="74" spans="1:20" s="35" customFormat="1" ht="18" x14ac:dyDescent="0.35">
      <c r="A74" s="28">
        <v>64</v>
      </c>
      <c r="B74" s="18" t="s">
        <v>91</v>
      </c>
      <c r="C74" s="19" t="s">
        <v>92</v>
      </c>
      <c r="D74" s="29"/>
      <c r="E74" s="29"/>
      <c r="F74" s="29"/>
      <c r="G74" s="29"/>
      <c r="H74" s="30"/>
      <c r="I74" s="31"/>
      <c r="J74" s="32" t="s">
        <v>161</v>
      </c>
      <c r="K74" s="3">
        <v>64</v>
      </c>
      <c r="L74" s="33">
        <v>766.8</v>
      </c>
      <c r="M74" s="34"/>
      <c r="N74" s="34"/>
      <c r="P74" s="36"/>
      <c r="Q74" s="36"/>
      <c r="R74" s="36"/>
      <c r="S74" s="36"/>
      <c r="T74" s="37"/>
    </row>
    <row r="75" spans="1:20" s="35" customFormat="1" ht="18" x14ac:dyDescent="0.35">
      <c r="A75" s="28">
        <v>65</v>
      </c>
      <c r="B75" s="18" t="s">
        <v>102</v>
      </c>
      <c r="C75" s="19" t="s">
        <v>106</v>
      </c>
      <c r="D75" s="29"/>
      <c r="E75" s="29"/>
      <c r="F75" s="29"/>
      <c r="G75" s="29"/>
      <c r="H75" s="30"/>
      <c r="I75" s="31"/>
      <c r="J75" s="32" t="s">
        <v>161</v>
      </c>
      <c r="K75" s="3">
        <v>65</v>
      </c>
      <c r="L75" s="33">
        <v>5562</v>
      </c>
      <c r="M75" s="34"/>
      <c r="N75" s="34"/>
      <c r="P75" s="36"/>
      <c r="Q75" s="36"/>
      <c r="R75" s="36"/>
      <c r="S75" s="36"/>
      <c r="T75" s="37"/>
    </row>
    <row r="76" spans="1:20" s="35" customFormat="1" ht="18" x14ac:dyDescent="0.35">
      <c r="A76" s="28">
        <v>66</v>
      </c>
      <c r="B76" s="18" t="s">
        <v>153</v>
      </c>
      <c r="C76" s="19" t="s">
        <v>154</v>
      </c>
      <c r="D76" s="29"/>
      <c r="E76" s="29"/>
      <c r="F76" s="29"/>
      <c r="G76" s="29"/>
      <c r="H76" s="30"/>
      <c r="I76" s="31"/>
      <c r="J76" s="32" t="s">
        <v>161</v>
      </c>
      <c r="K76" s="38" t="s">
        <v>157</v>
      </c>
      <c r="L76" s="33">
        <v>532.79999999999995</v>
      </c>
      <c r="M76" s="34">
        <v>563</v>
      </c>
      <c r="N76" s="34">
        <f t="shared" si="3"/>
        <v>-30.200000000000045</v>
      </c>
      <c r="P76" s="36"/>
      <c r="Q76" s="36">
        <v>313</v>
      </c>
      <c r="R76" s="36">
        <v>723</v>
      </c>
      <c r="S76" s="36">
        <v>1785</v>
      </c>
      <c r="T76" s="37">
        <f t="shared" ref="T76" si="4">P76+Q76+R76+S76</f>
        <v>2821</v>
      </c>
    </row>
    <row r="77" spans="1:20" s="35" customFormat="1" ht="18" x14ac:dyDescent="0.35">
      <c r="A77" s="28">
        <v>67</v>
      </c>
      <c r="B77" s="18" t="s">
        <v>25</v>
      </c>
      <c r="C77" s="19" t="s">
        <v>26</v>
      </c>
      <c r="D77" s="29"/>
      <c r="E77" s="29"/>
      <c r="F77" s="29"/>
      <c r="G77" s="29"/>
      <c r="H77" s="30"/>
      <c r="I77" s="31"/>
      <c r="J77" s="32" t="s">
        <v>161</v>
      </c>
      <c r="K77" s="39">
        <v>67</v>
      </c>
      <c r="L77" s="33">
        <v>741.6</v>
      </c>
      <c r="M77" s="34">
        <v>84</v>
      </c>
      <c r="N77" s="34">
        <f>L77-M77</f>
        <v>657.6</v>
      </c>
      <c r="P77" s="36">
        <v>200</v>
      </c>
      <c r="Q77" s="36">
        <v>221</v>
      </c>
      <c r="R77" s="36">
        <v>45</v>
      </c>
      <c r="S77" s="36"/>
      <c r="T77" s="37">
        <f>P77+Q77+R77+S77</f>
        <v>466</v>
      </c>
    </row>
    <row r="78" spans="1:20" s="13" customFormat="1" x14ac:dyDescent="0.3">
      <c r="A78" s="6"/>
      <c r="B78" s="7" t="s">
        <v>93</v>
      </c>
      <c r="C78" s="8"/>
      <c r="D78" s="5">
        <f>SUM(D11:D76)</f>
        <v>0</v>
      </c>
      <c r="E78" s="5">
        <f>SUM(E11:E76)</f>
        <v>0</v>
      </c>
      <c r="F78" s="5">
        <f>SUM(F11:F76)</f>
        <v>0</v>
      </c>
      <c r="G78" s="5">
        <f>SUM(G11:G76)</f>
        <v>0</v>
      </c>
      <c r="H78" s="5">
        <f>SUM(H11:H76)</f>
        <v>0</v>
      </c>
      <c r="I78" s="5"/>
      <c r="J78" s="5"/>
      <c r="K78" s="5"/>
      <c r="L78" s="40">
        <f>SUM(L11:L77)</f>
        <v>365738.39999999985</v>
      </c>
      <c r="M78" s="4">
        <f>SUM(M11:M76)</f>
        <v>23001</v>
      </c>
      <c r="N78" s="9">
        <f>SUM(N11:N76)</f>
        <v>220132.19999999992</v>
      </c>
      <c r="O78" s="10"/>
      <c r="P78" s="11">
        <f>SUM(P11:P76)</f>
        <v>6161</v>
      </c>
      <c r="Q78" s="12">
        <f>SUM(Q11:Q76)</f>
        <v>9116</v>
      </c>
      <c r="R78" s="12">
        <f>SUM(R11:R76)</f>
        <v>15791</v>
      </c>
      <c r="S78" s="12">
        <f>SUM(S11:S76)</f>
        <v>36694</v>
      </c>
      <c r="T78" s="12">
        <f>SUM(T11:T76)</f>
        <v>67762</v>
      </c>
    </row>
    <row r="79" spans="1:20" x14ac:dyDescent="0.3">
      <c r="L79" s="20"/>
    </row>
    <row r="80" spans="1:20" x14ac:dyDescent="0.3">
      <c r="C80" s="15"/>
      <c r="D80" s="16"/>
      <c r="E80" s="16"/>
      <c r="F80" s="16"/>
      <c r="G80" s="16"/>
      <c r="L80" s="21"/>
    </row>
    <row r="83" spans="3:7" x14ac:dyDescent="0.3">
      <c r="C83" s="15"/>
      <c r="D83" s="16"/>
      <c r="E83" s="16"/>
      <c r="F83" s="16"/>
      <c r="G83" s="16"/>
    </row>
  </sheetData>
  <mergeCells count="16">
    <mergeCell ref="P9:T9"/>
    <mergeCell ref="B3:N3"/>
    <mergeCell ref="B5:N5"/>
    <mergeCell ref="B6:N6"/>
    <mergeCell ref="A8:A9"/>
    <mergeCell ref="B8:B9"/>
    <mergeCell ref="C8:C9"/>
    <mergeCell ref="D8:G8"/>
    <mergeCell ref="H8:H9"/>
    <mergeCell ref="B4:N4"/>
    <mergeCell ref="I8:I9"/>
    <mergeCell ref="L8:L9"/>
    <mergeCell ref="M8:M9"/>
    <mergeCell ref="N8:N9"/>
    <mergeCell ref="J8:J9"/>
    <mergeCell ref="K8:K9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2024-10-15T11:23:24Z</dcterms:modified>
</cp:coreProperties>
</file>